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4"/>
  </bookViews>
  <sheets>
    <sheet name="一般公共预算收入预算表" sheetId="2" r:id="rId1"/>
    <sheet name="一般公共预算支出预算表" sheetId="3" r:id="rId2"/>
    <sheet name="本级一般公共预算收入预算表" sheetId="4" r:id="rId3"/>
    <sheet name="本级一般公共预算支出预算表" sheetId="5" r:id="rId4"/>
    <sheet name="一般公共预算本级支出预算表" sheetId="6" r:id="rId5"/>
    <sheet name="一般公共预算本级基本支出预算表" sheetId="7" r:id="rId6"/>
    <sheet name="一般公共预算财政拨款收支预算总表" sheetId="23" r:id="rId7"/>
    <sheet name="一般公共预算税收返还和转移支付表" sheetId="31" r:id="rId8"/>
    <sheet name="一般公共预算“三公”经费支出表" sheetId="26" r:id="rId9"/>
    <sheet name="本级一般公共预算对下级的转移支付预算分项目表" sheetId="8" r:id="rId10"/>
    <sheet name="本级一般公共预算对下级的转移支付预算分地区表" sheetId="9" r:id="rId11"/>
    <sheet name="地方政府一般债务限额余额情况表" sheetId="10" r:id="rId12"/>
  </sheets>
  <calcPr calcId="144525"/>
</workbook>
</file>

<file path=xl/sharedStrings.xml><?xml version="1.0" encoding="utf-8"?>
<sst xmlns="http://schemas.openxmlformats.org/spreadsheetml/2006/main" count="913" uniqueCount="707">
  <si>
    <t>2022年一般公共预算收入预算表</t>
  </si>
  <si>
    <t>金额单位：万元</t>
  </si>
  <si>
    <t>项                 目</t>
  </si>
  <si>
    <t>本年预算数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</si>
  <si>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</si>
  <si>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</si>
  <si>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</si>
  <si>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</si>
  <si>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</si>
  <si>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</si>
  <si>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</si>
  <si>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</si>
  <si>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</si>
  <si>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</si>
  <si>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</si>
  <si>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</si>
  <si>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</si>
  <si>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</si>
  <si>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</si>
  <si>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</si>
  <si>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</si>
  <si>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</si>
  <si>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</si>
  <si>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</si>
  <si>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</si>
  <si>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</si>
  <si>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</si>
  <si>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</si>
  <si>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</si>
  <si>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</si>
  <si>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</si>
  <si>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</si>
  <si>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</si>
  <si>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</si>
  <si>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</si>
  <si>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</si>
  <si>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</si>
  <si>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</si>
  <si>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</si>
  <si>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</si>
  <si>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</si>
  <si>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</si>
  <si>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</si>
  <si>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</si>
  <si>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</si>
  <si>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</si>
  <si>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2022年一般公共预算支出预算表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</si>
  <si>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</si>
  <si>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</si>
  <si>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</si>
  <si>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</si>
  <si>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</si>
  <si>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</si>
  <si>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</si>
  <si>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</si>
  <si>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</si>
  <si>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</si>
  <si>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</si>
  <si>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</si>
  <si>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</si>
  <si>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</si>
  <si>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</si>
  <si>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</si>
  <si>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</si>
  <si>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</si>
  <si>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</si>
  <si>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</si>
  <si>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</si>
  <si>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</si>
  <si>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</si>
  <si>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</si>
  <si>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</si>
  <si>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</si>
  <si>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</si>
  <si>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</si>
  <si>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</si>
  <si>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</si>
  <si>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</si>
  <si>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</si>
  <si>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</si>
  <si>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</si>
  <si>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</si>
  <si>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</si>
  <si>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</si>
  <si>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</si>
  <si>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</si>
  <si>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2022年本级一般公共预算收入预算表</t>
  </si>
  <si>
    <t xml:space="preserve">    上解收入</t>
  </si>
  <si>
    <t>2022年本级一般公共预算支出预算表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</si>
  <si>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</si>
  <si>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</si>
  <si>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</si>
  <si>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</si>
  <si>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2022年一般公共预算本级支出预算表</t>
  </si>
  <si>
    <t>支 出 合 计</t>
  </si>
  <si>
    <t>1、201</t>
  </si>
  <si>
    <t xml:space="preserve">  宣传事务</t>
  </si>
  <si>
    <t xml:space="preserve">   行政运行</t>
  </si>
  <si>
    <t xml:space="preserve">   一般行政管理事务</t>
  </si>
  <si>
    <t xml:space="preserve">  其他共产党事务支出</t>
  </si>
  <si>
    <t xml:space="preserve">  政府办公厅（室）及相关机构事务</t>
  </si>
  <si>
    <t xml:space="preserve">   其他政府办公厅（室）及相关机构事务支出</t>
  </si>
  <si>
    <t xml:space="preserve">   信访事务</t>
  </si>
  <si>
    <t xml:space="preserve">  审计事务</t>
  </si>
  <si>
    <t xml:space="preserve">   审计业务</t>
  </si>
  <si>
    <t xml:space="preserve">   信息化建设</t>
  </si>
  <si>
    <t xml:space="preserve">  组织事务</t>
  </si>
  <si>
    <t xml:space="preserve">   公务员事务</t>
  </si>
  <si>
    <t xml:space="preserve">   其他组织事务支出</t>
  </si>
  <si>
    <t xml:space="preserve">  财政事务</t>
  </si>
  <si>
    <t xml:space="preserve">   其他财政事务支出</t>
  </si>
  <si>
    <t xml:space="preserve">  统计信息事务</t>
  </si>
  <si>
    <t xml:space="preserve">   专项统计业务</t>
  </si>
  <si>
    <t xml:space="preserve">  纪检监察事务</t>
  </si>
  <si>
    <t xml:space="preserve">  统战事务</t>
  </si>
  <si>
    <t xml:space="preserve">  档案事务</t>
  </si>
  <si>
    <t xml:space="preserve">   档案馆</t>
  </si>
  <si>
    <t xml:space="preserve">  民主党派及工商联事务</t>
  </si>
  <si>
    <t xml:space="preserve">  政协事务</t>
  </si>
  <si>
    <t xml:space="preserve">   参政议政</t>
  </si>
  <si>
    <t xml:space="preserve">   机关服务</t>
  </si>
  <si>
    <t xml:space="preserve">   委员视察</t>
  </si>
  <si>
    <t xml:space="preserve">   政协会议</t>
  </si>
  <si>
    <t xml:space="preserve">  发展与改革事务</t>
  </si>
  <si>
    <t xml:space="preserve">   物价管理</t>
  </si>
  <si>
    <t xml:space="preserve">  市场监督管理事务</t>
  </si>
  <si>
    <t xml:space="preserve">   食品安全监管</t>
  </si>
  <si>
    <t xml:space="preserve">   市场秩序执法</t>
  </si>
  <si>
    <t xml:space="preserve">   市场主体管理</t>
  </si>
  <si>
    <t xml:space="preserve">   药品事务</t>
  </si>
  <si>
    <t xml:space="preserve">   化妆品事务</t>
  </si>
  <si>
    <t xml:space="preserve">   质量安全监管</t>
  </si>
  <si>
    <t xml:space="preserve">  其他一般公共服务支出</t>
  </si>
  <si>
    <t xml:space="preserve">   其他一般公共服务支出</t>
  </si>
  <si>
    <t xml:space="preserve">  商贸事务</t>
  </si>
  <si>
    <t xml:space="preserve">   其他商贸事务支出</t>
  </si>
  <si>
    <t xml:space="preserve">  群众团体事务</t>
  </si>
  <si>
    <t xml:space="preserve">   工会事务</t>
  </si>
  <si>
    <t xml:space="preserve">  人大事务</t>
  </si>
  <si>
    <t xml:space="preserve">   事业运行</t>
  </si>
  <si>
    <t xml:space="preserve">  党委办公厅（室）及相关机构事务</t>
  </si>
  <si>
    <t xml:space="preserve">  民族事务</t>
  </si>
  <si>
    <t xml:space="preserve">   其他民族事务支出</t>
  </si>
  <si>
    <t xml:space="preserve">  税收事务</t>
  </si>
  <si>
    <t xml:space="preserve">   其他税收事务支出</t>
  </si>
  <si>
    <t>2、203</t>
  </si>
  <si>
    <t xml:space="preserve">  其他国防支出</t>
  </si>
  <si>
    <t xml:space="preserve">   其他国防支出</t>
  </si>
  <si>
    <t>3、204</t>
  </si>
  <si>
    <t xml:space="preserve">  武装警察部队</t>
  </si>
  <si>
    <t xml:space="preserve">   武装警察部队</t>
  </si>
  <si>
    <t xml:space="preserve">   其他武装警察部队支出</t>
  </si>
  <si>
    <t xml:space="preserve">  公安</t>
  </si>
  <si>
    <t xml:space="preserve">   执法办案</t>
  </si>
  <si>
    <t xml:space="preserve">   特勤业务</t>
  </si>
  <si>
    <t xml:space="preserve">   其他公安支出</t>
  </si>
  <si>
    <t xml:space="preserve">  其他公共安全支出</t>
  </si>
  <si>
    <t xml:space="preserve">   其他公共安全支出</t>
  </si>
  <si>
    <t xml:space="preserve">  司法</t>
  </si>
  <si>
    <t xml:space="preserve">  检察</t>
  </si>
  <si>
    <t xml:space="preserve">   其他检察支出</t>
  </si>
  <si>
    <t xml:space="preserve">  法院</t>
  </si>
  <si>
    <t>4、205</t>
  </si>
  <si>
    <t xml:space="preserve">  其他教育支出</t>
  </si>
  <si>
    <t xml:space="preserve">   其他教育支出</t>
  </si>
  <si>
    <t xml:space="preserve">  普通教育</t>
  </si>
  <si>
    <t xml:space="preserve">   其他普通教育支出</t>
  </si>
  <si>
    <t xml:space="preserve">   初中教育</t>
  </si>
  <si>
    <t xml:space="preserve">   学前教育</t>
  </si>
  <si>
    <t xml:space="preserve">   高等教育</t>
  </si>
  <si>
    <t xml:space="preserve">   高中教育</t>
  </si>
  <si>
    <t xml:space="preserve">   小学教育</t>
  </si>
  <si>
    <t xml:space="preserve">  职业教育</t>
  </si>
  <si>
    <t xml:space="preserve">   其他职业教育支出</t>
  </si>
  <si>
    <t xml:space="preserve">   中等职业教育</t>
  </si>
  <si>
    <t xml:space="preserve">  教育管理事务</t>
  </si>
  <si>
    <t xml:space="preserve">   其他教育管理事务支出</t>
  </si>
  <si>
    <t xml:space="preserve">  进修及培训</t>
  </si>
  <si>
    <t xml:space="preserve">   其他进修及培训</t>
  </si>
  <si>
    <t>5、206</t>
  </si>
  <si>
    <t xml:space="preserve">  科学技术管理事务</t>
  </si>
  <si>
    <t xml:space="preserve">   其他科学技术管理事务支出</t>
  </si>
  <si>
    <t xml:space="preserve">  其他科学技术支出</t>
  </si>
  <si>
    <t xml:space="preserve">   其他科学技术支出</t>
  </si>
  <si>
    <t xml:space="preserve">  科学技术普及</t>
  </si>
  <si>
    <t xml:space="preserve">   科普活动</t>
  </si>
  <si>
    <t>6、207</t>
  </si>
  <si>
    <t xml:space="preserve">  文化和旅游</t>
  </si>
  <si>
    <t xml:space="preserve">   群众文化</t>
  </si>
  <si>
    <t xml:space="preserve">   文化和旅游市场管理</t>
  </si>
  <si>
    <t xml:space="preserve">   旅游宣传</t>
  </si>
  <si>
    <t xml:space="preserve">   文化活动</t>
  </si>
  <si>
    <t xml:space="preserve">   图书馆</t>
  </si>
  <si>
    <t xml:space="preserve">   文化创作与保护</t>
  </si>
  <si>
    <t xml:space="preserve">   其他文化和旅游支出</t>
  </si>
  <si>
    <t xml:space="preserve">  广播电视</t>
  </si>
  <si>
    <t xml:space="preserve">   其他广播电视支出</t>
  </si>
  <si>
    <t xml:space="preserve">  体育</t>
  </si>
  <si>
    <t xml:space="preserve">   其他体育支出</t>
  </si>
  <si>
    <t xml:space="preserve">  文物</t>
  </si>
  <si>
    <t xml:space="preserve">   文物保护</t>
  </si>
  <si>
    <t xml:space="preserve">   博物馆</t>
  </si>
  <si>
    <t xml:space="preserve">   其他文物支出</t>
  </si>
  <si>
    <t xml:space="preserve">  其他文化旅游体育与传媒支出</t>
  </si>
  <si>
    <t xml:space="preserve">   其他文化旅游体育与传媒支出</t>
  </si>
  <si>
    <t xml:space="preserve">  旅游发展基金支出</t>
  </si>
  <si>
    <t xml:space="preserve">   其他旅游发展基金支出</t>
  </si>
  <si>
    <t>7、208</t>
  </si>
  <si>
    <t xml:space="preserve">  民政管理事务</t>
  </si>
  <si>
    <t xml:space="preserve">   其他民政管理事务支出</t>
  </si>
  <si>
    <t xml:space="preserve">  人力资源和社会保障管理事务</t>
  </si>
  <si>
    <t xml:space="preserve">   社会保险经办机构</t>
  </si>
  <si>
    <t xml:space="preserve">   劳动保障监察</t>
  </si>
  <si>
    <t xml:space="preserve">   劳动人事争议调解仲裁</t>
  </si>
  <si>
    <t xml:space="preserve">   引进人才费用</t>
  </si>
  <si>
    <t xml:space="preserve">  抚恤</t>
  </si>
  <si>
    <t xml:space="preserve">   其他优抚支出</t>
  </si>
  <si>
    <t xml:space="preserve">   死亡抚恤</t>
  </si>
  <si>
    <t xml:space="preserve">   义务兵优待</t>
  </si>
  <si>
    <t xml:space="preserve">   烈士纪念设施管理维护</t>
  </si>
  <si>
    <t xml:space="preserve">  就业补助</t>
  </si>
  <si>
    <t xml:space="preserve">   其他就业补助支出</t>
  </si>
  <si>
    <t xml:space="preserve">  残疾人事业</t>
  </si>
  <si>
    <t xml:space="preserve">   其他残疾人事业支出</t>
  </si>
  <si>
    <t xml:space="preserve">   残疾人康复</t>
  </si>
  <si>
    <t xml:space="preserve">   残疾人生活和护理补贴</t>
  </si>
  <si>
    <t xml:space="preserve">  最低生活保障</t>
  </si>
  <si>
    <t xml:space="preserve">   城市最低生活保障金支出</t>
  </si>
  <si>
    <t xml:space="preserve">   农村最低生活保障金支出</t>
  </si>
  <si>
    <t xml:space="preserve">  特困人员救助供养</t>
  </si>
  <si>
    <t xml:space="preserve">   农村特困人员救助供养支出</t>
  </si>
  <si>
    <t xml:space="preserve">  退役安置</t>
  </si>
  <si>
    <t xml:space="preserve">   其他退役安置支出</t>
  </si>
  <si>
    <t xml:space="preserve">  行政事业单位养老支出</t>
  </si>
  <si>
    <t xml:space="preserve">   行政单位离退休</t>
  </si>
  <si>
    <t xml:space="preserve">   对机关事业单位基本养老保险基金的补助</t>
  </si>
  <si>
    <t xml:space="preserve">   机关事业单位职业年金缴费支出</t>
  </si>
  <si>
    <t xml:space="preserve">  退役军人管理事务</t>
  </si>
  <si>
    <t xml:space="preserve">   其他退役军人事务管理支出</t>
  </si>
  <si>
    <t xml:space="preserve">   拥军优属</t>
  </si>
  <si>
    <t xml:space="preserve">  财政对基本养老保险基金的补助</t>
  </si>
  <si>
    <t xml:space="preserve">   财政对城乡居民基本养老保险基金的补助</t>
  </si>
  <si>
    <t xml:space="preserve">   财政对其他基本养老保险基金的补助</t>
  </si>
  <si>
    <t xml:space="preserve">  临时救助</t>
  </si>
  <si>
    <t xml:space="preserve">   临时救助支出</t>
  </si>
  <si>
    <t xml:space="preserve">   流浪乞讨人员救助支出</t>
  </si>
  <si>
    <t xml:space="preserve">  社会福利</t>
  </si>
  <si>
    <t xml:space="preserve">   老年福利</t>
  </si>
  <si>
    <t xml:space="preserve">  其他社会保障和就业支出</t>
  </si>
  <si>
    <t xml:space="preserve">   其他社会保障和就业支出</t>
  </si>
  <si>
    <t xml:space="preserve">  其他生活救助</t>
  </si>
  <si>
    <t xml:space="preserve">   其他农村生活救助</t>
  </si>
  <si>
    <t xml:space="preserve">  小型水库移民扶助基金安排的支出</t>
  </si>
  <si>
    <t xml:space="preserve">   基础设施建设和经济发展</t>
  </si>
  <si>
    <t xml:space="preserve">  大中型水库移民后期扶持基金支出</t>
  </si>
  <si>
    <t xml:space="preserve">   移民补助</t>
  </si>
  <si>
    <t>8、210</t>
  </si>
  <si>
    <t xml:space="preserve">  基层医疗卫生机构</t>
  </si>
  <si>
    <t xml:space="preserve">   其他基层医疗卫生机构支出</t>
  </si>
  <si>
    <t xml:space="preserve">  医疗救助</t>
  </si>
  <si>
    <t xml:space="preserve">   其他医疗救助支出</t>
  </si>
  <si>
    <t xml:space="preserve">  公立医院</t>
  </si>
  <si>
    <t xml:space="preserve">   其他公立医院支出</t>
  </si>
  <si>
    <t xml:space="preserve">  公共卫生</t>
  </si>
  <si>
    <t xml:space="preserve">   基本公共卫生服务</t>
  </si>
  <si>
    <t xml:space="preserve">   妇幼保健机构</t>
  </si>
  <si>
    <t xml:space="preserve">   突发公共卫生事件应急处理</t>
  </si>
  <si>
    <t xml:space="preserve">   疾病预防控制机构</t>
  </si>
  <si>
    <t xml:space="preserve">   其他公共卫生支出</t>
  </si>
  <si>
    <t xml:space="preserve">   重大公共卫生服务</t>
  </si>
  <si>
    <t xml:space="preserve">   卫生监督机构</t>
  </si>
  <si>
    <t xml:space="preserve">  计划生育事务</t>
  </si>
  <si>
    <t xml:space="preserve">   计划生育服务</t>
  </si>
  <si>
    <t xml:space="preserve">  卫生健康管理事务</t>
  </si>
  <si>
    <t xml:space="preserve">   其他卫生健康管理事务支出</t>
  </si>
  <si>
    <t xml:space="preserve">  其他卫生健康支出</t>
  </si>
  <si>
    <t xml:space="preserve">   其他卫生健康支出</t>
  </si>
  <si>
    <t xml:space="preserve">  中医药</t>
  </si>
  <si>
    <t xml:space="preserve">   中医（民族医）药专项</t>
  </si>
  <si>
    <t xml:space="preserve">  优抚对象医疗</t>
  </si>
  <si>
    <t xml:space="preserve">   优抚对象医疗补助</t>
  </si>
  <si>
    <t xml:space="preserve">  财政对基本医疗保险基金的补助</t>
  </si>
  <si>
    <t xml:space="preserve">   财政对城乡居民基本医疗保险基金的补助</t>
  </si>
  <si>
    <t>9、211</t>
  </si>
  <si>
    <t xml:space="preserve">  环境保护管理事务</t>
  </si>
  <si>
    <t xml:space="preserve">  能源管理事务</t>
  </si>
  <si>
    <t xml:space="preserve">   其他能源管理事务支出</t>
  </si>
  <si>
    <t xml:space="preserve">  自然生态保护</t>
  </si>
  <si>
    <t xml:space="preserve">   农村环境保护</t>
  </si>
  <si>
    <t xml:space="preserve">   生态保护</t>
  </si>
  <si>
    <t xml:space="preserve">   生物及物种资源保护</t>
  </si>
  <si>
    <t xml:space="preserve">  天然林保护</t>
  </si>
  <si>
    <t xml:space="preserve">   森林管护</t>
  </si>
  <si>
    <t xml:space="preserve">  其他节能环保支出</t>
  </si>
  <si>
    <t xml:space="preserve">   其他节能环保支出</t>
  </si>
  <si>
    <t>10、212</t>
  </si>
  <si>
    <t xml:space="preserve">  城乡社区管理事务</t>
  </si>
  <si>
    <t xml:space="preserve">   城管执法</t>
  </si>
  <si>
    <t xml:space="preserve">  城乡社区环境卫生</t>
  </si>
  <si>
    <t xml:space="preserve">   城乡社区环境卫生</t>
  </si>
  <si>
    <t xml:space="preserve">  城乡社区公共设施</t>
  </si>
  <si>
    <t xml:space="preserve">   其他城乡社区公共设施支出</t>
  </si>
  <si>
    <t xml:space="preserve">   小城镇基础设施建设</t>
  </si>
  <si>
    <t xml:space="preserve">  污水处理费安排的支出</t>
  </si>
  <si>
    <t xml:space="preserve">   污水处理设施建设和运营</t>
  </si>
  <si>
    <t xml:space="preserve">  国有土地使用权出让收入安排的支出</t>
  </si>
  <si>
    <t xml:space="preserve">   征地和拆迁补偿支出</t>
  </si>
  <si>
    <t xml:space="preserve">   土地开发支出</t>
  </si>
  <si>
    <t xml:space="preserve">   土地出让业务支出</t>
  </si>
  <si>
    <t xml:space="preserve">   城市建设支出</t>
  </si>
  <si>
    <t xml:space="preserve">   补助被征地农民支出</t>
  </si>
  <si>
    <t xml:space="preserve">   农村基础设施建设支出</t>
  </si>
  <si>
    <t xml:space="preserve">  城市基础设施配套费安排的支出</t>
  </si>
  <si>
    <t xml:space="preserve">   城市公共设施</t>
  </si>
  <si>
    <t xml:space="preserve">   城市环境卫生</t>
  </si>
  <si>
    <t>11、213</t>
  </si>
  <si>
    <t xml:space="preserve">  农业农村</t>
  </si>
  <si>
    <t xml:space="preserve">   其他农业农村支出</t>
  </si>
  <si>
    <t xml:space="preserve">   病虫害控制</t>
  </si>
  <si>
    <t xml:space="preserve">   农业生产发展</t>
  </si>
  <si>
    <t xml:space="preserve">   农村社会事业</t>
  </si>
  <si>
    <t xml:space="preserve">   农村道路建设</t>
  </si>
  <si>
    <t xml:space="preserve">   农田建设</t>
  </si>
  <si>
    <t xml:space="preserve">   农业结构调整补贴</t>
  </si>
  <si>
    <t xml:space="preserve">  林业和草原</t>
  </si>
  <si>
    <t xml:space="preserve">   森林资源管理</t>
  </si>
  <si>
    <t xml:space="preserve">   动植物保护</t>
  </si>
  <si>
    <t xml:space="preserve">   行业业务管理</t>
  </si>
  <si>
    <t xml:space="preserve">   执法与监督</t>
  </si>
  <si>
    <t xml:space="preserve">   森林生态效益补偿</t>
  </si>
  <si>
    <t xml:space="preserve">   其他林业和草原支出</t>
  </si>
  <si>
    <t xml:space="preserve">   林业草原防灾减灾</t>
  </si>
  <si>
    <t xml:space="preserve">   森林资源培育</t>
  </si>
  <si>
    <t xml:space="preserve">  水利</t>
  </si>
  <si>
    <t xml:space="preserve">   防汛</t>
  </si>
  <si>
    <t xml:space="preserve">   水利工程建设</t>
  </si>
  <si>
    <t xml:space="preserve">   大中型水库移民后期扶持专项支出</t>
  </si>
  <si>
    <t xml:space="preserve">   水利行业业务管理</t>
  </si>
  <si>
    <t xml:space="preserve">   农村水利</t>
  </si>
  <si>
    <t xml:space="preserve">   水利前期工作</t>
  </si>
  <si>
    <t xml:space="preserve">   水文测报</t>
  </si>
  <si>
    <t xml:space="preserve">   水利工程运行与维护</t>
  </si>
  <si>
    <t xml:space="preserve">  巩固脱贫衔接乡村振兴</t>
  </si>
  <si>
    <t xml:space="preserve">   社会发展</t>
  </si>
  <si>
    <t xml:space="preserve">   贷款奖补和贴息</t>
  </si>
  <si>
    <t xml:space="preserve">   其他巩固脱贫衔接乡村振兴支出</t>
  </si>
  <si>
    <t xml:space="preserve">   农村基础设施建设</t>
  </si>
  <si>
    <t xml:space="preserve">   生产发展</t>
  </si>
  <si>
    <t xml:space="preserve">  农村综合改革</t>
  </si>
  <si>
    <t xml:space="preserve">   对村民委员会和村党支部的补助</t>
  </si>
  <si>
    <t xml:space="preserve">   对村级公益事业建设的补助</t>
  </si>
  <si>
    <t xml:space="preserve">   对村集体经济组织的补助</t>
  </si>
  <si>
    <t xml:space="preserve">  其他农林水支出</t>
  </si>
  <si>
    <t xml:space="preserve">   其他农林水支出</t>
  </si>
  <si>
    <t xml:space="preserve">  目标价格补贴</t>
  </si>
  <si>
    <t xml:space="preserve">   其他目标价格补贴</t>
  </si>
  <si>
    <t xml:space="preserve">  普惠金融发展支出</t>
  </si>
  <si>
    <t xml:space="preserve">   农业保险保费补贴</t>
  </si>
  <si>
    <t xml:space="preserve">  大中型水库库区基金安排的支出</t>
  </si>
  <si>
    <t>12、214</t>
  </si>
  <si>
    <t xml:space="preserve">  公路水路运输</t>
  </si>
  <si>
    <t xml:space="preserve">   公路养护</t>
  </si>
  <si>
    <t xml:space="preserve">   其他公路水路运输支出</t>
  </si>
  <si>
    <t xml:space="preserve">   公路建设</t>
  </si>
  <si>
    <t xml:space="preserve">  其他交通运输支出</t>
  </si>
  <si>
    <t xml:space="preserve">   其他交通运输支出</t>
  </si>
  <si>
    <t xml:space="preserve">  车辆购置税支出</t>
  </si>
  <si>
    <t xml:space="preserve">   车辆购置税用于公路等基础设施建设支出</t>
  </si>
  <si>
    <t>13、215</t>
  </si>
  <si>
    <t xml:space="preserve">  其他资源勘探工业信息等支出</t>
  </si>
  <si>
    <t xml:space="preserve">   其他资源勘探工业信息等支出</t>
  </si>
  <si>
    <t xml:space="preserve">  工业和信息产业监管</t>
  </si>
  <si>
    <t xml:space="preserve">   其他工业和信息产业监管支出</t>
  </si>
  <si>
    <t xml:space="preserve">  支持中小企业发展和管理支出</t>
  </si>
  <si>
    <t xml:space="preserve">   其他支持中小企业发展和管理支出</t>
  </si>
  <si>
    <t>14、216</t>
  </si>
  <si>
    <t xml:space="preserve">  商业流通事务</t>
  </si>
  <si>
    <t xml:space="preserve">   其他商业流通事务支出</t>
  </si>
  <si>
    <t xml:space="preserve">  其他商业服务业等支出</t>
  </si>
  <si>
    <t xml:space="preserve">   其他商业服务业等支出</t>
  </si>
  <si>
    <t>15、217</t>
  </si>
  <si>
    <t xml:space="preserve">  金融发展支出</t>
  </si>
  <si>
    <t xml:space="preserve">   其他金融发展支出</t>
  </si>
  <si>
    <t>16、220</t>
  </si>
  <si>
    <t xml:space="preserve">  自然资源事务</t>
  </si>
  <si>
    <t xml:space="preserve">   自然资源行业业务管理</t>
  </si>
  <si>
    <t xml:space="preserve">   地质勘查与矿产资源管理</t>
  </si>
  <si>
    <t xml:space="preserve">   其他自然资源事务支出</t>
  </si>
  <si>
    <t xml:space="preserve">  气象事务</t>
  </si>
  <si>
    <t xml:space="preserve">   气象基础设施建设与维修</t>
  </si>
  <si>
    <t>17、221</t>
  </si>
  <si>
    <t xml:space="preserve">  保障性安居工程支出</t>
  </si>
  <si>
    <t xml:space="preserve">   保障性住房租金补贴</t>
  </si>
  <si>
    <t xml:space="preserve">   老旧小区改造</t>
  </si>
  <si>
    <t xml:space="preserve">   棚户区改造</t>
  </si>
  <si>
    <t xml:space="preserve">  住房改革支出</t>
  </si>
  <si>
    <t xml:space="preserve">   住房公积金</t>
  </si>
  <si>
    <t>18、222</t>
  </si>
  <si>
    <t xml:space="preserve">  粮油储备</t>
  </si>
  <si>
    <t xml:space="preserve">   储备粮油差价补贴</t>
  </si>
  <si>
    <t xml:space="preserve">   储备粮油补贴</t>
  </si>
  <si>
    <t xml:space="preserve">  粮油物资事务</t>
  </si>
  <si>
    <t xml:space="preserve">   其他粮油物资事务支出</t>
  </si>
  <si>
    <t xml:space="preserve">   粮食风险基金</t>
  </si>
  <si>
    <t>19、223</t>
  </si>
  <si>
    <t xml:space="preserve">  其他国有资本经营预算支出</t>
  </si>
  <si>
    <t xml:space="preserve">   其他国有资本经营预算支出</t>
  </si>
  <si>
    <t>20、224</t>
  </si>
  <si>
    <t xml:space="preserve">  应急管理事务</t>
  </si>
  <si>
    <t xml:space="preserve">  消防救援事务</t>
  </si>
  <si>
    <t xml:space="preserve">  其他灾害防治及应急管理支出</t>
  </si>
  <si>
    <t xml:space="preserve">   其他灾害防治及应急管理支出</t>
  </si>
  <si>
    <t xml:space="preserve">  自然灾害防治</t>
  </si>
  <si>
    <t xml:space="preserve">   森林草原防灾减灾</t>
  </si>
  <si>
    <t>21、229</t>
  </si>
  <si>
    <t xml:space="preserve">  其他支出</t>
  </si>
  <si>
    <t xml:space="preserve">   其他支出</t>
  </si>
  <si>
    <t xml:space="preserve">  其他政府性基金及对应专项债务收入安排的支出</t>
  </si>
  <si>
    <t xml:space="preserve">   其他政府性基金安排的支出</t>
  </si>
  <si>
    <t xml:space="preserve">   其他政府性基金债务收入安排的支出</t>
  </si>
  <si>
    <t xml:space="preserve">  彩票公益金安排的支出</t>
  </si>
  <si>
    <t xml:space="preserve">   用于社会福利的彩票公益金支出</t>
  </si>
  <si>
    <t xml:space="preserve">   用于体育事业的彩票公益金支出</t>
  </si>
  <si>
    <t>22、232</t>
  </si>
  <si>
    <t xml:space="preserve">  地方政府一般债务付息支出</t>
  </si>
  <si>
    <t xml:space="preserve">   地方政府一般债券付息支出</t>
  </si>
  <si>
    <t xml:space="preserve">  地方政府专项债务付息支出</t>
  </si>
  <si>
    <t xml:space="preserve">   其他政府性基金债务付息支出</t>
  </si>
  <si>
    <t>2022年一般公共预算本级基本支出预算表</t>
  </si>
  <si>
    <t>一、机关工资福利支出</t>
  </si>
  <si>
    <t xml:space="preserve">      工资奖金津补贴</t>
  </si>
  <si>
    <t xml:space="preserve">      社会保障缴费</t>
  </si>
  <si>
    <t xml:space="preserve">      住房公积金</t>
  </si>
  <si>
    <t xml:space="preserve">      其他工资福利支出</t>
  </si>
  <si>
    <t>二、机关商品和服务支出</t>
  </si>
  <si>
    <t xml:space="preserve">      办公经费</t>
  </si>
  <si>
    <t xml:space="preserve">      印刷费</t>
  </si>
  <si>
    <t xml:space="preserve">      咨询费</t>
  </si>
  <si>
    <t xml:space="preserve">      手续费</t>
  </si>
  <si>
    <t xml:space="preserve">      水费</t>
  </si>
  <si>
    <t xml:space="preserve">      电费</t>
  </si>
  <si>
    <t xml:space="preserve">      邮电费</t>
  </si>
  <si>
    <t xml:space="preserve">      取暖费</t>
  </si>
  <si>
    <t xml:space="preserve">      物业管理费</t>
  </si>
  <si>
    <t xml:space="preserve">      差旅费</t>
  </si>
  <si>
    <t xml:space="preserve">      因公出国（境）费用</t>
  </si>
  <si>
    <t xml:space="preserve">      维修(护)费</t>
  </si>
  <si>
    <t xml:space="preserve">      租赁费</t>
  </si>
  <si>
    <t xml:space="preserve">      会议费</t>
  </si>
  <si>
    <t xml:space="preserve">      培训费</t>
  </si>
  <si>
    <t xml:space="preserve">      公务接待费</t>
  </si>
  <si>
    <t xml:space="preserve">      专用材料费</t>
  </si>
  <si>
    <t xml:space="preserve">      被装购置费</t>
  </si>
  <si>
    <t xml:space="preserve">      专用燃料费</t>
  </si>
  <si>
    <t xml:space="preserve">      劳务费</t>
  </si>
  <si>
    <t xml:space="preserve">      委托业务费</t>
  </si>
  <si>
    <t xml:space="preserve">      工会经费</t>
  </si>
  <si>
    <t xml:space="preserve">      福利费</t>
  </si>
  <si>
    <t xml:space="preserve">      公务用车运行维护费</t>
  </si>
  <si>
    <t xml:space="preserve">      其他交通费用</t>
  </si>
  <si>
    <t xml:space="preserve">      税金及附加费用</t>
  </si>
  <si>
    <t xml:space="preserve">      其他商品和服务支出</t>
  </si>
  <si>
    <t>三、对事业单位经常性补助</t>
  </si>
  <si>
    <t>四、对个人和家庭的补助</t>
  </si>
  <si>
    <t xml:space="preserve">      社会福利和救助</t>
  </si>
  <si>
    <t xml:space="preserve">      助学金</t>
  </si>
  <si>
    <t xml:space="preserve">      个人农业生产补贴</t>
  </si>
  <si>
    <t xml:space="preserve">      离退休费</t>
  </si>
  <si>
    <t xml:space="preserve">      其他对个人和家庭的补助</t>
  </si>
  <si>
    <t>支出合计</t>
  </si>
  <si>
    <t>通道县2022年一般公共预算财政拨款收支预算总表</t>
  </si>
  <si>
    <t>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</si>
  <si>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</si>
  <si>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</si>
  <si>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</si>
  <si>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</si>
  <si>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</si>
  <si>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</si>
  <si>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</si>
  <si>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</si>
  <si>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一、基本支出</t>
  </si>
  <si>
    <t xml:space="preserve">      经费拨款</t>
  </si>
  <si>
    <t xml:space="preserve">    工资福利支出</t>
  </si>
  <si>
    <t xml:space="preserve">     纳入一般公共预算管理的非税收入拨款</t>
  </si>
  <si>
    <t xml:space="preserve">    商品和服务支出</t>
  </si>
  <si>
    <t>三、机关资本性支出（一）</t>
  </si>
  <si>
    <t xml:space="preserve">        行政事业性收费收入</t>
  </si>
  <si>
    <t xml:space="preserve">    对个人和家庭的补助</t>
  </si>
  <si>
    <t>四、机关资本性支出（二）</t>
  </si>
  <si>
    <t xml:space="preserve">        专项收入</t>
  </si>
  <si>
    <t>二、项目支出</t>
  </si>
  <si>
    <t>五、对事业单位经常性补助</t>
  </si>
  <si>
    <t xml:space="preserve">        国有资本经营收入</t>
  </si>
  <si>
    <t xml:space="preserve">    按项目管理的工资福利支出</t>
  </si>
  <si>
    <t>六、对事业单位资本性补助</t>
  </si>
  <si>
    <t xml:space="preserve">        国有资源（资产）有偿使用收入</t>
  </si>
  <si>
    <t xml:space="preserve">    按项目管理的商品和服务支出</t>
  </si>
  <si>
    <t>七、对企业补助</t>
  </si>
  <si>
    <t xml:space="preserve">        罚没收入</t>
  </si>
  <si>
    <t xml:space="preserve">    按项目管理的对个人和家庭的补助</t>
  </si>
  <si>
    <t>八、对企业资本性支出</t>
  </si>
  <si>
    <t xml:space="preserve">        捐赠收入</t>
  </si>
  <si>
    <t xml:space="preserve">    债务利息及费用支出</t>
  </si>
  <si>
    <t>九、对个人和家庭的补助</t>
  </si>
  <si>
    <t xml:space="preserve">        政府住房基金收入</t>
  </si>
  <si>
    <t xml:space="preserve">    资本性支出（基本建设）</t>
  </si>
  <si>
    <t>十、对社会保障基金补助</t>
  </si>
  <si>
    <t xml:space="preserve">        其他纳入一般公共预算管理的非税收入</t>
  </si>
  <si>
    <t xml:space="preserve">    资本性支出</t>
  </si>
  <si>
    <t>十一、债务利息及费用支出</t>
  </si>
  <si>
    <t xml:space="preserve">      一般债券</t>
  </si>
  <si>
    <t xml:space="preserve">    对企业补助（基本建设）</t>
  </si>
  <si>
    <t>十二、债务还本支出</t>
  </si>
  <si>
    <t xml:space="preserve">    外国政府和国际组织贷款</t>
  </si>
  <si>
    <t xml:space="preserve">    对企业补助</t>
  </si>
  <si>
    <t>十三、转移性支出</t>
  </si>
  <si>
    <t xml:space="preserve">    外国政府和国际组织捐赠</t>
  </si>
  <si>
    <t xml:space="preserve">    对社会保障基金补助</t>
  </si>
  <si>
    <t>十四、其他支出</t>
  </si>
  <si>
    <t>二、政府性基金预算拨款收入</t>
  </si>
  <si>
    <t xml:space="preserve">    其他支出</t>
  </si>
  <si>
    <t>三、国有资本经营预算拨款收入</t>
  </si>
  <si>
    <t>三、事业单位经营服务支出</t>
  </si>
  <si>
    <t>四、社会保障基金预算资金</t>
  </si>
  <si>
    <t>五、财政专户管理资金收入</t>
  </si>
  <si>
    <t>六、上级财政补助收入</t>
  </si>
  <si>
    <t xml:space="preserve">      一般公共预算补助</t>
  </si>
  <si>
    <t xml:space="preserve">      政府性基金补助</t>
  </si>
  <si>
    <t xml:space="preserve">      国有资本经营预算补助</t>
  </si>
  <si>
    <t>七、事业收入</t>
  </si>
  <si>
    <t>八、事业单位经营收入</t>
  </si>
  <si>
    <t>九、上级单位补助收入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</si>
  <si>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</si>
  <si>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</si>
  <si>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</si>
  <si>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</si>
  <si>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</si>
  <si>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</si>
  <si>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</si>
  <si>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</si>
  <si>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</si>
  <si>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</si>
  <si>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</si>
  <si>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</si>
  <si>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</si>
  <si>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2022年一般公共预算税收返还和转移支付情况表</t>
  </si>
  <si>
    <t>编制单位：通道侗族自治县财政局</t>
  </si>
  <si>
    <t xml:space="preserve">收    入 </t>
  </si>
  <si>
    <t>支    出</t>
  </si>
  <si>
    <t>项目名称</t>
  </si>
  <si>
    <t>地方一般公共预算收入（财力性指标）</t>
  </si>
  <si>
    <t>本级支出</t>
  </si>
  <si>
    <t xml:space="preserve">    税收收入</t>
  </si>
  <si>
    <t xml:space="preserve">  工资支出</t>
  </si>
  <si>
    <t xml:space="preserve">    非税收入</t>
  </si>
  <si>
    <t xml:space="preserve">  基本运转支出</t>
  </si>
  <si>
    <t>上级补助收入</t>
  </si>
  <si>
    <t xml:space="preserve">  县级项目支出</t>
  </si>
  <si>
    <t xml:space="preserve">  返还性收入（财力性指标）</t>
  </si>
  <si>
    <t xml:space="preserve">  单位项目支出</t>
  </si>
  <si>
    <t xml:space="preserve">    消费税和增值税税收返还收入</t>
  </si>
  <si>
    <t xml:space="preserve">  债务支出</t>
  </si>
  <si>
    <t xml:space="preserve">    所得税基数返还收入</t>
  </si>
  <si>
    <t xml:space="preserve">    一般债券付息</t>
  </si>
  <si>
    <t xml:space="preserve">    成品油价格和税费改革税收返还收入</t>
  </si>
  <si>
    <t xml:space="preserve">    隐性债务还本付息</t>
  </si>
  <si>
    <r>
      <rPr>
        <sz val="9"/>
        <color theme="1"/>
        <rFont val="宋体"/>
        <charset val="134"/>
      </rPr>
      <t xml:space="preserve">    营改增体制调整</t>
    </r>
    <r>
      <rPr>
        <sz val="9"/>
        <color theme="1"/>
        <rFont val="Times New Roman"/>
        <charset val="134"/>
      </rPr>
      <t>2017</t>
    </r>
    <r>
      <rPr>
        <sz val="9"/>
        <color theme="1"/>
        <rFont val="宋体"/>
        <charset val="134"/>
      </rPr>
      <t>年税收返还（上解）</t>
    </r>
  </si>
  <si>
    <t xml:space="preserve">  预备费支出</t>
  </si>
  <si>
    <t xml:space="preserve">    其他税收返还</t>
  </si>
  <si>
    <t xml:space="preserve">  非财力性上专支出</t>
  </si>
  <si>
    <t xml:space="preserve">  一般性转移支付收入（财力性指标）</t>
  </si>
  <si>
    <t xml:space="preserve">  上年结转结余支出</t>
  </si>
  <si>
    <t xml:space="preserve">    体制补助收入</t>
  </si>
  <si>
    <t xml:space="preserve">    均衡性转移支付收入</t>
  </si>
  <si>
    <t xml:space="preserve">  上解支出</t>
  </si>
  <si>
    <t xml:space="preserve">    县级基本财力保障机制奖补资金收入</t>
  </si>
  <si>
    <t xml:space="preserve">    体制上解支出</t>
  </si>
  <si>
    <t xml:space="preserve">    民族地区转移支付收入</t>
  </si>
  <si>
    <t xml:space="preserve">    专项上解支出</t>
  </si>
  <si>
    <t xml:space="preserve">    结算补助收入</t>
  </si>
  <si>
    <t xml:space="preserve">    固定数额补助收入</t>
  </si>
  <si>
    <t xml:space="preserve">    补充县区财力转移支付支出</t>
  </si>
  <si>
    <t xml:space="preserve">    增值税留抵退税转移支付支出</t>
  </si>
  <si>
    <t xml:space="preserve">    企业事业单位划转补助收入</t>
  </si>
  <si>
    <t xml:space="preserve">    重点生态功能区转移支付收入</t>
  </si>
  <si>
    <t xml:space="preserve">    革命老区转移支付收入</t>
  </si>
  <si>
    <t xml:space="preserve">  一般性转移支付收入（非财力性指标）</t>
  </si>
  <si>
    <t xml:space="preserve">    欠发达地区转移支付收入</t>
  </si>
  <si>
    <t xml:space="preserve">    卫生健康共同财政事权转移支付收入</t>
  </si>
  <si>
    <t xml:space="preserve">    教育共同财政事权转移支付收入</t>
  </si>
  <si>
    <t xml:space="preserve">    社会保障和就业共同财政事权转移支付收入</t>
  </si>
  <si>
    <t xml:space="preserve">    文化旅游体育与传媒共同财政同事权转移支付收入</t>
  </si>
  <si>
    <t xml:space="preserve">    住房保障共同财政事权转移支付收入</t>
  </si>
  <si>
    <t xml:space="preserve">    农林水共同财政事权转移支付收入</t>
  </si>
  <si>
    <t xml:space="preserve">    公共安全共同财政事权转移支付收入</t>
  </si>
  <si>
    <t xml:space="preserve">    交通运输共同财政事权转移支出收入</t>
  </si>
  <si>
    <t xml:space="preserve">    粮油物资储备共同财政事权转移支付收入</t>
  </si>
  <si>
    <t xml:space="preserve">    科学技术共同财政事权转移支付收入</t>
  </si>
  <si>
    <t xml:space="preserve">    节能环保共同财政事权转移支付收入</t>
  </si>
  <si>
    <t xml:space="preserve">    灾害防治及应急管理共同财政事权转移支付收入</t>
  </si>
  <si>
    <t xml:space="preserve">    产粮（油）大县奖励资金收入</t>
  </si>
  <si>
    <t xml:space="preserve">  专项转移支付收入（非财力性指标）</t>
  </si>
  <si>
    <t>债务收入</t>
  </si>
  <si>
    <t xml:space="preserve">  再融资一般债券收入</t>
  </si>
  <si>
    <t xml:space="preserve">  新增一般债券收入</t>
  </si>
  <si>
    <t>债务还本支出</t>
  </si>
  <si>
    <t xml:space="preserve">  国际组织借款收入</t>
  </si>
  <si>
    <t>（一）地方政府一般债券还本支出</t>
  </si>
  <si>
    <t xml:space="preserve">  外国政府借款收入</t>
  </si>
  <si>
    <t>（二）地方政府其他一般债务还本支出</t>
  </si>
  <si>
    <t>上年结转结余收入</t>
  </si>
  <si>
    <t>年终滚存结余</t>
  </si>
  <si>
    <t>调入预算稳定调节基金</t>
  </si>
  <si>
    <t>减：结转下年支出</t>
  </si>
  <si>
    <t>调入资金</t>
  </si>
  <si>
    <t>净结余</t>
  </si>
  <si>
    <t xml:space="preserve">  政府性基金调入</t>
  </si>
  <si>
    <t xml:space="preserve">  国有资本经营预算调入</t>
  </si>
  <si>
    <t xml:space="preserve">  财政专户管理资金调入</t>
  </si>
  <si>
    <t xml:space="preserve">  其他调入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</si>
  <si>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</si>
  <si>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</si>
  <si>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</si>
  <si>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</si>
  <si>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</si>
  <si>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</si>
  <si>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</si>
  <si>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小计</t>
  </si>
  <si>
    <t>公务用车购置费</t>
  </si>
  <si>
    <t>公务用车运行费</t>
  </si>
  <si>
    <t>*</t>
  </si>
  <si>
    <t>通道县</t>
  </si>
  <si>
    <t>2022年本级一般公共预算对下级的转移支付预算分项目表</t>
  </si>
  <si>
    <t>合       计</t>
  </si>
  <si>
    <t>一、一般性转移支付</t>
  </si>
  <si>
    <t>体制补助</t>
  </si>
  <si>
    <t>均衡性转移支付</t>
  </si>
  <si>
    <t>县级基本财力保障机制奖补资金</t>
  </si>
  <si>
    <t>结算补助</t>
  </si>
  <si>
    <t>资源枯竭型城市转移支付补助</t>
  </si>
  <si>
    <t>企业事业单位划转补助</t>
  </si>
  <si>
    <t>产粮（油）大县奖励资金</t>
  </si>
  <si>
    <t>重点生态功能区转移支付</t>
  </si>
  <si>
    <t>固定数额补助</t>
  </si>
  <si>
    <t>革命老区转移支付</t>
  </si>
  <si>
    <t>民族地区转移支付</t>
  </si>
  <si>
    <t>边境地区转移支付</t>
  </si>
  <si>
    <t>贫困地区转移支付</t>
  </si>
  <si>
    <t>一般公共服务共同财政事权转移支付</t>
  </si>
  <si>
    <t>公共安全共同财政事权转移支付</t>
  </si>
  <si>
    <t>教育共同财政事权转移支付</t>
  </si>
  <si>
    <t>科学技术共同财政事权转移支付</t>
  </si>
  <si>
    <t>文化旅游体育与传媒共同财政事权转移支付</t>
  </si>
  <si>
    <t>社会保障和就业共同财政事权转移支付</t>
  </si>
  <si>
    <t>医疗卫生共同财政事权转移支付</t>
  </si>
  <si>
    <t>节能环保共同财政事权转移支付</t>
  </si>
  <si>
    <t>城乡社区共同财政事权转移支付</t>
  </si>
  <si>
    <t>农林水共同财政事权转移支付</t>
  </si>
  <si>
    <t>交通运输共同财政事权转移支付</t>
  </si>
  <si>
    <t>资源勘探工业信息等共同财政事权转移支付</t>
  </si>
  <si>
    <t>商业服务等共同财政事权转移支付</t>
  </si>
  <si>
    <t>金融共同财政事权转移支付</t>
  </si>
  <si>
    <t>自然资源海洋气象等共同财政事权转移支付</t>
  </si>
  <si>
    <t>住房保障共同财政事权转移支付</t>
  </si>
  <si>
    <t>粮油物资储备共同财政事权转移支付</t>
  </si>
  <si>
    <t>灾害防治及应急管理共同财政事权转移支付</t>
  </si>
  <si>
    <t>其他共同财政事权转移支付</t>
  </si>
  <si>
    <t>其他一般性转移支付</t>
  </si>
  <si>
    <t>二、专项转移支付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</si>
  <si>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</si>
  <si>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</si>
  <si>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</si>
  <si>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</si>
  <si>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</si>
  <si>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</si>
  <si>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</si>
  <si>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</si>
  <si>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农林水</t>
  </si>
  <si>
    <t>交通运输</t>
  </si>
  <si>
    <t>资源勘探工业信息等</t>
  </si>
  <si>
    <t>商业服务等</t>
  </si>
  <si>
    <t>金融</t>
  </si>
  <si>
    <t>自然资源海洋气象等</t>
  </si>
  <si>
    <t>住房保障</t>
  </si>
  <si>
    <t>粮油物资储备</t>
  </si>
  <si>
    <t>灾害防治及应急管理</t>
  </si>
  <si>
    <t>其他支出</t>
  </si>
  <si>
    <t>说明：我县乡镇由县财政统一预算安排保障，故无对下转移支付。</t>
  </si>
  <si>
    <t>2022年本级一般公共预算对下级的转移支付预算分地区表</t>
  </si>
  <si>
    <t>地  区</t>
  </si>
  <si>
    <t>双江镇</t>
  </si>
  <si>
    <t>陇城镇</t>
  </si>
  <si>
    <t>县溪镇</t>
  </si>
  <si>
    <t>播阳镇</t>
  </si>
  <si>
    <t>万佛山镇</t>
  </si>
  <si>
    <t>菁芜洲镇</t>
  </si>
  <si>
    <t>牙屯堡镇</t>
  </si>
  <si>
    <t>独坡镇</t>
  </si>
  <si>
    <t>溪口镇</t>
  </si>
  <si>
    <t>坪坦乡</t>
  </si>
  <si>
    <t>大高坪乡</t>
  </si>
  <si>
    <t>2022年地方政府一般债务余额及限额情况表</t>
  </si>
  <si>
    <t>项           目</t>
  </si>
  <si>
    <t>2021年执行数</t>
  </si>
  <si>
    <t>2022年预算数</t>
  </si>
  <si>
    <t>一般债卷限额</t>
  </si>
  <si>
    <t>一般债券余额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</si>
</sst>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57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20"/>
      <name val="SimSun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2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134"/>
      <scheme val="minor"/>
    </font>
    <font>
      <sz val="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Times New Roman"/>
      <charset val="134"/>
    </font>
    <font>
      <b/>
      <sz val="10"/>
      <color theme="1"/>
      <name val="黑体"/>
      <charset val="134"/>
    </font>
    <font>
      <b/>
      <sz val="10"/>
      <name val="Times New Roman"/>
      <charset val="134"/>
    </font>
    <font>
      <sz val="8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方正小标宋_GBK"/>
      <charset val="134"/>
    </font>
    <font>
      <sz val="7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6" fillId="0" borderId="0"/>
    <xf numFmtId="41" fontId="14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9" borderId="6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6" fillId="0" borderId="0"/>
    <xf numFmtId="0" fontId="40" fillId="11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13" borderId="9" applyNumberFormat="0" applyAlignment="0" applyProtection="0">
      <alignment vertical="center"/>
    </xf>
    <xf numFmtId="0" fontId="50" fillId="13" borderId="5" applyNumberFormat="0" applyAlignment="0" applyProtection="0">
      <alignment vertical="center"/>
    </xf>
    <xf numFmtId="0" fontId="51" fillId="14" borderId="10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4" fillId="0" borderId="0"/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34" borderId="0" applyNumberFormat="0" applyBorder="0" applyAlignment="0" applyProtection="0">
      <alignment vertical="center"/>
    </xf>
    <xf numFmtId="0" fontId="6" fillId="0" borderId="0"/>
  </cellStyleXfs>
  <cellXfs count="8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33" applyBorder="1" applyAlignment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 wrapText="1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" fontId="10" fillId="0" borderId="1" xfId="0" applyNumberFormat="1" applyFont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 indent="1"/>
    </xf>
    <xf numFmtId="2" fontId="8" fillId="0" borderId="2" xfId="0" applyNumberFormat="1" applyFont="1" applyFill="1" applyBorder="1" applyAlignment="1" applyProtection="1">
      <alignment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 indent="2"/>
    </xf>
    <xf numFmtId="2" fontId="7" fillId="0" borderId="2" xfId="0" applyNumberFormat="1" applyFont="1" applyFill="1" applyBorder="1" applyAlignment="1" applyProtection="1">
      <alignment vertical="center" wrapText="1"/>
    </xf>
    <xf numFmtId="0" fontId="9" fillId="0" borderId="0" xfId="0" applyFont="1" applyFill="1" applyAlignment="1"/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52" applyFont="1" applyAlignment="1">
      <alignment horizontal="center" vertical="center"/>
    </xf>
    <xf numFmtId="0" fontId="15" fillId="0" borderId="0" xfId="52" applyFont="1">
      <alignment vertical="center"/>
    </xf>
    <xf numFmtId="57" fontId="15" fillId="0" borderId="3" xfId="52" applyNumberFormat="1" applyFont="1" applyBorder="1" applyAlignment="1">
      <alignment horizontal="right" vertical="center"/>
    </xf>
    <xf numFmtId="0" fontId="15" fillId="0" borderId="0" xfId="52" applyFont="1" applyAlignment="1">
      <alignment horizontal="right" vertical="center"/>
    </xf>
    <xf numFmtId="0" fontId="18" fillId="0" borderId="2" xfId="52" applyFont="1" applyBorder="1" applyAlignment="1">
      <alignment horizontal="center" vertical="center"/>
    </xf>
    <xf numFmtId="0" fontId="19" fillId="0" borderId="2" xfId="22" applyFont="1" applyFill="1" applyBorder="1" applyAlignment="1">
      <alignment vertical="center" wrapText="1"/>
    </xf>
    <xf numFmtId="176" fontId="20" fillId="2" borderId="2" xfId="48" applyNumberFormat="1" applyFont="1" applyFill="1" applyBorder="1" applyAlignment="1">
      <alignment horizontal="center" vertical="center"/>
    </xf>
    <xf numFmtId="176" fontId="20" fillId="0" borderId="2" xfId="52" applyNumberFormat="1" applyFont="1" applyBorder="1" applyAlignment="1">
      <alignment horizontal="center" vertical="center"/>
    </xf>
    <xf numFmtId="0" fontId="21" fillId="0" borderId="2" xfId="22" applyFont="1" applyFill="1" applyBorder="1" applyAlignment="1">
      <alignment vertical="center" wrapText="1"/>
    </xf>
    <xf numFmtId="176" fontId="22" fillId="2" borderId="2" xfId="48" applyNumberFormat="1" applyFont="1" applyFill="1" applyBorder="1" applyAlignment="1">
      <alignment horizontal="center" vertical="center"/>
    </xf>
    <xf numFmtId="176" fontId="22" fillId="0" borderId="2" xfId="52" applyNumberFormat="1" applyFont="1" applyBorder="1" applyAlignment="1">
      <alignment horizontal="center" vertical="center"/>
    </xf>
    <xf numFmtId="176" fontId="20" fillId="2" borderId="2" xfId="22" applyNumberFormat="1" applyFont="1" applyFill="1" applyBorder="1" applyAlignment="1">
      <alignment horizontal="center" vertical="center" wrapText="1"/>
    </xf>
    <xf numFmtId="0" fontId="23" fillId="0" borderId="2" xfId="52" applyFont="1" applyBorder="1">
      <alignment vertical="center"/>
    </xf>
    <xf numFmtId="0" fontId="24" fillId="0" borderId="2" xfId="52" applyFont="1" applyBorder="1">
      <alignment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176" fontId="22" fillId="0" borderId="2" xfId="0" applyNumberFormat="1" applyFont="1" applyFill="1" applyBorder="1" applyAlignment="1">
      <alignment horizontal="center" vertical="center" wrapText="1"/>
    </xf>
    <xf numFmtId="0" fontId="21" fillId="2" borderId="2" xfId="22" applyFont="1" applyFill="1" applyBorder="1" applyAlignment="1">
      <alignment vertical="center" wrapText="1"/>
    </xf>
    <xf numFmtId="176" fontId="22" fillId="2" borderId="2" xfId="0" applyNumberFormat="1" applyFont="1" applyFill="1" applyBorder="1" applyAlignment="1">
      <alignment horizontal="center" vertical="center"/>
    </xf>
    <xf numFmtId="0" fontId="19" fillId="2" borderId="2" xfId="22" applyFont="1" applyFill="1" applyBorder="1" applyAlignment="1">
      <alignment vertical="center" wrapText="1"/>
    </xf>
    <xf numFmtId="176" fontId="20" fillId="2" borderId="2" xfId="52" applyNumberFormat="1" applyFont="1" applyFill="1" applyBorder="1" applyAlignment="1">
      <alignment horizontal="center" vertical="center"/>
    </xf>
    <xf numFmtId="176" fontId="22" fillId="2" borderId="2" xfId="22" applyNumberFormat="1" applyFont="1" applyFill="1" applyBorder="1" applyAlignment="1">
      <alignment horizontal="center" vertical="center" wrapText="1"/>
    </xf>
    <xf numFmtId="0" fontId="21" fillId="2" borderId="2" xfId="22" applyFont="1" applyFill="1" applyBorder="1" applyAlignment="1">
      <alignment vertical="center"/>
    </xf>
    <xf numFmtId="176" fontId="22" fillId="2" borderId="2" xfId="52" applyNumberFormat="1" applyFont="1" applyFill="1" applyBorder="1" applyAlignment="1">
      <alignment horizontal="center" vertical="center"/>
    </xf>
    <xf numFmtId="0" fontId="21" fillId="0" borderId="2" xfId="22" applyFont="1" applyFill="1" applyBorder="1" applyAlignment="1">
      <alignment vertical="center"/>
    </xf>
    <xf numFmtId="176" fontId="26" fillId="2" borderId="2" xfId="48" applyNumberFormat="1" applyFont="1" applyFill="1" applyBorder="1" applyAlignment="1">
      <alignment horizontal="center" vertical="center"/>
    </xf>
    <xf numFmtId="176" fontId="24" fillId="2" borderId="2" xfId="52" applyNumberFormat="1" applyFont="1" applyFill="1" applyBorder="1" applyAlignment="1">
      <alignment horizontal="center" vertical="center"/>
    </xf>
    <xf numFmtId="176" fontId="24" fillId="0" borderId="2" xfId="52" applyNumberFormat="1" applyFont="1" applyBorder="1" applyAlignment="1">
      <alignment horizontal="center" vertical="center"/>
    </xf>
    <xf numFmtId="0" fontId="23" fillId="0" borderId="2" xfId="22" applyFont="1" applyFill="1" applyBorder="1" applyAlignment="1">
      <alignment vertical="center" wrapText="1"/>
    </xf>
    <xf numFmtId="176" fontId="26" fillId="2" borderId="2" xfId="52" applyNumberFormat="1" applyFont="1" applyFill="1" applyBorder="1" applyAlignment="1">
      <alignment horizontal="center" vertical="center"/>
    </xf>
    <xf numFmtId="0" fontId="27" fillId="0" borderId="2" xfId="22" applyFont="1" applyFill="1" applyBorder="1" applyAlignment="1">
      <alignment horizontal="center" vertical="center"/>
    </xf>
    <xf numFmtId="0" fontId="19" fillId="0" borderId="2" xfId="22" applyFont="1" applyFill="1" applyBorder="1" applyAlignment="1">
      <alignment vertical="center"/>
    </xf>
    <xf numFmtId="176" fontId="28" fillId="2" borderId="2" xfId="48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 wrapText="1"/>
    </xf>
    <xf numFmtId="176" fontId="28" fillId="2" borderId="2" xfId="52" applyNumberFormat="1" applyFont="1" applyFill="1" applyBorder="1" applyAlignment="1">
      <alignment horizontal="center" vertical="center"/>
    </xf>
    <xf numFmtId="176" fontId="30" fillId="2" borderId="2" xfId="52" applyNumberFormat="1" applyFont="1" applyFill="1" applyBorder="1" applyAlignment="1">
      <alignment horizontal="center" vertical="center"/>
    </xf>
    <xf numFmtId="176" fontId="31" fillId="2" borderId="2" xfId="52" applyNumberFormat="1" applyFont="1" applyFill="1" applyBorder="1" applyAlignment="1">
      <alignment horizontal="center" vertical="center"/>
    </xf>
    <xf numFmtId="0" fontId="32" fillId="0" borderId="2" xfId="52" applyFont="1" applyBorder="1">
      <alignment vertical="center"/>
    </xf>
    <xf numFmtId="176" fontId="19" fillId="2" borderId="2" xfId="22" applyNumberFormat="1" applyFont="1" applyFill="1" applyBorder="1" applyAlignment="1">
      <alignment horizontal="center" vertical="center" wrapText="1"/>
    </xf>
    <xf numFmtId="0" fontId="33" fillId="0" borderId="2" xfId="52" applyFont="1" applyBorder="1">
      <alignment vertical="center"/>
    </xf>
    <xf numFmtId="176" fontId="32" fillId="0" borderId="2" xfId="52" applyNumberFormat="1" applyFont="1" applyBorder="1" applyAlignment="1">
      <alignment horizontal="center" vertical="center"/>
    </xf>
    <xf numFmtId="0" fontId="34" fillId="0" borderId="2" xfId="2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36" fillId="0" borderId="1" xfId="0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债务负担情况表（2009.2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4 2 2 2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2018年省对市县税收返还和转移支付分地区决算表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 86" xfId="48"/>
    <cellStyle name="60% - 强调文字颜色 5" xfId="49" builtinId="48"/>
    <cellStyle name="强调文字颜色 6" xfId="50" builtinId="49"/>
    <cellStyle name="40% - 强调文字颜色 6" xfId="51" builtinId="51"/>
    <cellStyle name="常规 87" xfId="52"/>
    <cellStyle name="60% - 强调文字颜色 6" xfId="53" builtinId="52"/>
    <cellStyle name="常规 2" xfId="54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workbookViewId="0">
      <selection activeCell="A1" sqref="$A1:$XFD1"/>
    </sheetView>
  </sheetViews>
  <sheetFormatPr defaultColWidth="10" defaultRowHeight="13.5" outlineLevelCol="3"/>
  <cols>
    <col min="1" max="1" width="46.125" customWidth="1"/>
    <col min="2" max="2" width="33.25" customWidth="1"/>
    <col min="3" max="5" width="9.75" customWidth="1"/>
  </cols>
  <sheetData>
    <row r="1" ht="42" customHeight="1" spans="1:2">
      <c r="A1" s="6" t="s">
        <v>0</v>
      </c>
      <c r="B1" s="6"/>
    </row>
    <row r="2" ht="19.9" customHeight="1" spans="1:2">
      <c r="A2" s="2"/>
      <c r="B2" s="3" t="s">
        <v>1</v>
      </c>
    </row>
    <row r="3" ht="39.2" customHeight="1" spans="1:2">
      <c r="A3" s="4" t="s">
        <v>2</v>
      </c>
      <c r="B3" s="4" t="s">
        <v>3</v>
      </c>
    </row>
    <row r="4" ht="22.9" customHeight="1" spans="1:2">
      <c r="A4" s="82" t="s">
        <v>4</v>
      </c>
      <c r="B4" s="12">
        <v>24244</v>
      </c>
    </row>
    <row r="5" ht="22.9" customHeight="1" spans="1:2">
      <c r="A5" s="5" t="s">
        <v>5</v>
      </c>
      <c r="B5" s="79">
        <v>5472</v>
      </c>
    </row>
    <row r="6" ht="22.9" customHeight="1" spans="1:2">
      <c r="A6" s="5" t="s">
        <v>6</v>
      </c>
      <c r="B6" s="79"/>
    </row>
    <row r="7" ht="22.9" customHeight="1" spans="1:2">
      <c r="A7" s="5" t="s">
        <v>7</v>
      </c>
      <c r="B7" s="79">
        <v>1245</v>
      </c>
    </row>
    <row r="8" ht="22.9" customHeight="1" spans="1:4">
      <c r="A8" s="5" t="s">
        <v>8</v>
      </c>
      <c r="B8" s="79"/>
      <c r="D8" s="2"/>
    </row>
    <row r="9" ht="22.9" customHeight="1" spans="1:2">
      <c r="A9" s="5" t="s">
        <v>9</v>
      </c>
      <c r="B9" s="79">
        <v>440</v>
      </c>
    </row>
    <row r="10" ht="22.9" customHeight="1" spans="1:2">
      <c r="A10" s="5" t="s">
        <v>10</v>
      </c>
      <c r="B10" s="79">
        <v>210</v>
      </c>
    </row>
    <row r="11" ht="22.9" customHeight="1" spans="1:2">
      <c r="A11" s="5" t="s">
        <v>11</v>
      </c>
      <c r="B11" s="79">
        <v>705</v>
      </c>
    </row>
    <row r="12" ht="22.9" customHeight="1" spans="1:2">
      <c r="A12" s="5" t="s">
        <v>12</v>
      </c>
      <c r="B12" s="79">
        <v>756</v>
      </c>
    </row>
    <row r="13" ht="22.9" customHeight="1" spans="1:2">
      <c r="A13" s="5" t="s">
        <v>13</v>
      </c>
      <c r="B13" s="79">
        <v>220</v>
      </c>
    </row>
    <row r="14" ht="22.9" customHeight="1" spans="1:2">
      <c r="A14" s="5" t="s">
        <v>14</v>
      </c>
      <c r="B14" s="79">
        <v>439</v>
      </c>
    </row>
    <row r="15" ht="22.9" customHeight="1" spans="1:2">
      <c r="A15" s="5" t="s">
        <v>15</v>
      </c>
      <c r="B15" s="79">
        <v>3951</v>
      </c>
    </row>
    <row r="16" ht="22.9" customHeight="1" spans="1:2">
      <c r="A16" s="5" t="s">
        <v>16</v>
      </c>
      <c r="B16" s="79">
        <v>452</v>
      </c>
    </row>
    <row r="17" ht="22.9" customHeight="1" spans="1:2">
      <c r="A17" s="5" t="s">
        <v>17</v>
      </c>
      <c r="B17" s="79"/>
    </row>
    <row r="18" ht="22.9" customHeight="1" spans="1:2">
      <c r="A18" s="5" t="s">
        <v>18</v>
      </c>
      <c r="B18" s="79"/>
    </row>
    <row r="19" ht="22.9" customHeight="1" spans="1:2">
      <c r="A19" s="5" t="s">
        <v>19</v>
      </c>
      <c r="B19" s="79"/>
    </row>
    <row r="20" ht="22.9" customHeight="1" spans="1:2">
      <c r="A20" s="5" t="s">
        <v>20</v>
      </c>
      <c r="B20" s="79">
        <v>7450</v>
      </c>
    </row>
    <row r="21" ht="22.9" customHeight="1" spans="1:2">
      <c r="A21" s="5" t="s">
        <v>21</v>
      </c>
      <c r="B21" s="79">
        <v>2854</v>
      </c>
    </row>
    <row r="22" ht="22.9" customHeight="1" spans="1:2">
      <c r="A22" s="5" t="s">
        <v>22</v>
      </c>
      <c r="B22" s="79"/>
    </row>
    <row r="23" ht="22.9" customHeight="1" spans="1:2">
      <c r="A23" s="5" t="s">
        <v>23</v>
      </c>
      <c r="B23" s="79">
        <v>50</v>
      </c>
    </row>
    <row r="24" ht="22.9" customHeight="1" spans="1:2">
      <c r="A24" s="5" t="s">
        <v>24</v>
      </c>
      <c r="B24" s="79"/>
    </row>
    <row r="25" ht="22.9" customHeight="1" spans="1:2">
      <c r="A25" s="82" t="s">
        <v>25</v>
      </c>
      <c r="B25" s="12">
        <v>7342</v>
      </c>
    </row>
    <row r="26" ht="22.9" customHeight="1" spans="1:2">
      <c r="A26" s="5" t="s">
        <v>26</v>
      </c>
      <c r="B26" s="79">
        <v>2513</v>
      </c>
    </row>
    <row r="27" ht="22.9" customHeight="1" spans="1:2">
      <c r="A27" s="5" t="s">
        <v>27</v>
      </c>
      <c r="B27" s="79">
        <v>1839</v>
      </c>
    </row>
    <row r="28" ht="22.9" customHeight="1" spans="1:2">
      <c r="A28" s="5" t="s">
        <v>28</v>
      </c>
      <c r="B28" s="79">
        <v>1664</v>
      </c>
    </row>
    <row r="29" ht="22.9" customHeight="1" spans="1:2">
      <c r="A29" s="5" t="s">
        <v>29</v>
      </c>
      <c r="B29" s="79"/>
    </row>
    <row r="30" ht="22.9" customHeight="1" spans="1:2">
      <c r="A30" s="5" t="s">
        <v>30</v>
      </c>
      <c r="B30" s="79">
        <v>1206</v>
      </c>
    </row>
    <row r="31" ht="22.9" customHeight="1" spans="1:2">
      <c r="A31" s="5" t="s">
        <v>31</v>
      </c>
      <c r="B31" s="79"/>
    </row>
    <row r="32" ht="22.9" customHeight="1" spans="1:2">
      <c r="A32" s="5" t="s">
        <v>32</v>
      </c>
      <c r="B32" s="79">
        <v>100</v>
      </c>
    </row>
    <row r="33" ht="22.9" customHeight="1" spans="1:2">
      <c r="A33" s="5" t="s">
        <v>33</v>
      </c>
      <c r="B33" s="79">
        <v>20</v>
      </c>
    </row>
    <row r="34" ht="22.9" customHeight="1" spans="1:2">
      <c r="A34" s="4" t="s">
        <v>34</v>
      </c>
      <c r="B34" s="12">
        <v>31586</v>
      </c>
    </row>
    <row r="35" ht="22.9" customHeight="1" spans="1:2">
      <c r="A35" s="82" t="s">
        <v>35</v>
      </c>
      <c r="B35" s="12"/>
    </row>
    <row r="36" ht="22.9" customHeight="1" spans="1:2">
      <c r="A36" s="82" t="s">
        <v>36</v>
      </c>
      <c r="B36" s="12">
        <v>222855</v>
      </c>
    </row>
    <row r="37" ht="22.9" customHeight="1" spans="1:2">
      <c r="A37" s="5" t="s">
        <v>37</v>
      </c>
      <c r="B37" s="79">
        <v>4120</v>
      </c>
    </row>
    <row r="38" ht="22.9" customHeight="1" spans="1:2">
      <c r="A38" s="5" t="s">
        <v>38</v>
      </c>
      <c r="B38" s="79">
        <v>193247</v>
      </c>
    </row>
    <row r="39" ht="22.9" customHeight="1" spans="1:2">
      <c r="A39" s="5" t="s">
        <v>39</v>
      </c>
      <c r="B39" s="79">
        <v>11528</v>
      </c>
    </row>
    <row r="40" ht="22.9" customHeight="1" spans="1:2">
      <c r="A40" s="5" t="s">
        <v>40</v>
      </c>
      <c r="B40" s="79">
        <v>1000</v>
      </c>
    </row>
    <row r="41" ht="22.9" customHeight="1" spans="1:2">
      <c r="A41" s="5" t="s">
        <v>41</v>
      </c>
      <c r="B41" s="79">
        <v>12960</v>
      </c>
    </row>
    <row r="42" ht="22.9" customHeight="1" spans="1:2">
      <c r="A42" s="5" t="s">
        <v>42</v>
      </c>
      <c r="B42" s="79"/>
    </row>
    <row r="43" ht="22.9" customHeight="1" spans="1:2">
      <c r="A43" s="5" t="s">
        <v>43</v>
      </c>
      <c r="B43" s="79"/>
    </row>
    <row r="44" ht="22.9" customHeight="1" spans="1:2">
      <c r="A44" s="5" t="s">
        <v>44</v>
      </c>
      <c r="B44" s="79"/>
    </row>
    <row r="45" ht="22.9" customHeight="1" spans="1:2">
      <c r="A45" s="4" t="s">
        <v>45</v>
      </c>
      <c r="B45" s="12">
        <v>254441</v>
      </c>
    </row>
  </sheetData>
  <mergeCells count="1">
    <mergeCell ref="A1:B1"/>
  </mergeCells>
  <pageMargins left="0.75" right="0.75" top="0.268999993801117" bottom="0.268999993801117" header="0" footer="0"/>
  <pageSetup paperSize="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"/>
  <sheetViews>
    <sheetView workbookViewId="0">
      <selection activeCell="A1" sqref="A1:B1"/>
    </sheetView>
  </sheetViews>
  <sheetFormatPr defaultColWidth="10" defaultRowHeight="13.5" outlineLevelCol="1"/>
  <cols>
    <col min="1" max="1" width="51.25" customWidth="1"/>
    <col min="2" max="2" width="23.125" customWidth="1"/>
    <col min="3" max="3" width="9.75" customWidth="1"/>
  </cols>
  <sheetData>
    <row r="1" ht="58" customHeight="1" spans="1:2">
      <c r="A1" s="6" t="s">
        <v>632</v>
      </c>
      <c r="B1" s="6"/>
    </row>
    <row r="2" ht="19.9" customHeight="1" spans="1:2">
      <c r="A2" s="2"/>
      <c r="B2" s="3" t="s">
        <v>1</v>
      </c>
    </row>
    <row r="3" ht="39.2" customHeight="1" spans="1:2">
      <c r="A3" s="4" t="s">
        <v>47</v>
      </c>
      <c r="B3" s="4" t="s">
        <v>3</v>
      </c>
    </row>
    <row r="4" ht="26.1" customHeight="1" spans="1:2">
      <c r="A4" s="4" t="s">
        <v>633</v>
      </c>
      <c r="B4" s="12">
        <v>0</v>
      </c>
    </row>
    <row r="5" ht="23" customHeight="1" spans="1:2">
      <c r="A5" s="13" t="s">
        <v>634</v>
      </c>
      <c r="B5" s="14"/>
    </row>
    <row r="6" ht="23" customHeight="1" spans="1:2">
      <c r="A6" s="15" t="s">
        <v>635</v>
      </c>
      <c r="B6" s="16"/>
    </row>
    <row r="7" ht="23" customHeight="1" spans="1:2">
      <c r="A7" s="15" t="s">
        <v>636</v>
      </c>
      <c r="B7" s="16"/>
    </row>
    <row r="8" ht="23" customHeight="1" spans="1:2">
      <c r="A8" s="15" t="s">
        <v>637</v>
      </c>
      <c r="B8" s="16"/>
    </row>
    <row r="9" ht="23" customHeight="1" spans="1:2">
      <c r="A9" s="15" t="s">
        <v>638</v>
      </c>
      <c r="B9" s="16"/>
    </row>
    <row r="10" ht="23" customHeight="1" spans="1:2">
      <c r="A10" s="15" t="s">
        <v>639</v>
      </c>
      <c r="B10" s="16"/>
    </row>
    <row r="11" ht="23" customHeight="1" spans="1:2">
      <c r="A11" s="15" t="s">
        <v>640</v>
      </c>
      <c r="B11" s="16"/>
    </row>
    <row r="12" ht="23" customHeight="1" spans="1:2">
      <c r="A12" s="15" t="s">
        <v>641</v>
      </c>
      <c r="B12" s="16"/>
    </row>
    <row r="13" ht="23" customHeight="1" spans="1:2">
      <c r="A13" s="15" t="s">
        <v>642</v>
      </c>
      <c r="B13" s="16"/>
    </row>
    <row r="14" ht="23" customHeight="1" spans="1:2">
      <c r="A14" s="15" t="s">
        <v>643</v>
      </c>
      <c r="B14" s="16"/>
    </row>
    <row r="15" ht="23" customHeight="1" spans="1:2">
      <c r="A15" s="15" t="s">
        <v>644</v>
      </c>
      <c r="B15" s="16"/>
    </row>
    <row r="16" ht="23" customHeight="1" spans="1:2">
      <c r="A16" s="15" t="s">
        <v>645</v>
      </c>
      <c r="B16" s="16"/>
    </row>
    <row r="17" ht="23" customHeight="1" spans="1:2">
      <c r="A17" s="15" t="s">
        <v>646</v>
      </c>
      <c r="B17" s="16"/>
    </row>
    <row r="18" ht="23" customHeight="1" spans="1:2">
      <c r="A18" s="15" t="s">
        <v>647</v>
      </c>
      <c r="B18" s="16"/>
    </row>
    <row r="19" ht="23" customHeight="1" spans="1:2">
      <c r="A19" s="15" t="s">
        <v>648</v>
      </c>
      <c r="B19" s="16"/>
    </row>
    <row r="20" ht="23" customHeight="1" spans="1:2">
      <c r="A20" s="15" t="s">
        <v>649</v>
      </c>
      <c r="B20" s="16"/>
    </row>
    <row r="21" ht="23" customHeight="1" spans="1:2">
      <c r="A21" s="15" t="s">
        <v>650</v>
      </c>
      <c r="B21" s="16"/>
    </row>
    <row r="22" ht="23" customHeight="1" spans="1:2">
      <c r="A22" s="15" t="s">
        <v>651</v>
      </c>
      <c r="B22" s="16"/>
    </row>
    <row r="23" ht="23" customHeight="1" spans="1:2">
      <c r="A23" s="15" t="s">
        <v>652</v>
      </c>
      <c r="B23" s="16"/>
    </row>
    <row r="24" ht="23" customHeight="1" spans="1:2">
      <c r="A24" s="15" t="s">
        <v>653</v>
      </c>
      <c r="B24" s="16"/>
    </row>
    <row r="25" ht="23" customHeight="1" spans="1:2">
      <c r="A25" s="15" t="s">
        <v>654</v>
      </c>
      <c r="B25" s="16"/>
    </row>
    <row r="26" ht="23" customHeight="1" spans="1:2">
      <c r="A26" s="15" t="s">
        <v>655</v>
      </c>
      <c r="B26" s="16"/>
    </row>
    <row r="27" ht="23" customHeight="1" spans="1:2">
      <c r="A27" s="15" t="s">
        <v>656</v>
      </c>
      <c r="B27" s="16"/>
    </row>
    <row r="28" ht="23" customHeight="1" spans="1:2">
      <c r="A28" s="15" t="s">
        <v>657</v>
      </c>
      <c r="B28" s="16"/>
    </row>
    <row r="29" ht="23" customHeight="1" spans="1:2">
      <c r="A29" s="15" t="s">
        <v>658</v>
      </c>
      <c r="B29" s="16"/>
    </row>
    <row r="30" ht="23" customHeight="1" spans="1:2">
      <c r="A30" s="15" t="s">
        <v>659</v>
      </c>
      <c r="B30" s="16"/>
    </row>
    <row r="31" ht="23" customHeight="1" spans="1:2">
      <c r="A31" s="15" t="s">
        <v>660</v>
      </c>
      <c r="B31" s="16"/>
    </row>
    <row r="32" ht="23" customHeight="1" spans="1:2">
      <c r="A32" s="15" t="s">
        <v>661</v>
      </c>
      <c r="B32" s="16"/>
    </row>
    <row r="33" ht="23" customHeight="1" spans="1:2">
      <c r="A33" s="15" t="s">
        <v>662</v>
      </c>
      <c r="B33" s="16"/>
    </row>
    <row r="34" ht="23" customHeight="1" spans="1:2">
      <c r="A34" s="15" t="s">
        <v>663</v>
      </c>
      <c r="B34" s="16"/>
    </row>
    <row r="35" ht="23" customHeight="1" spans="1:2">
      <c r="A35" s="15" t="s">
        <v>664</v>
      </c>
      <c r="B35" s="16"/>
    </row>
    <row r="36" ht="23" customHeight="1" spans="1:2">
      <c r="A36" s="15" t="s">
        <v>665</v>
      </c>
      <c r="B36" s="16"/>
    </row>
    <row r="37" ht="23" customHeight="1" spans="1:2">
      <c r="A37" s="15" t="s">
        <v>666</v>
      </c>
      <c r="B37" s="16"/>
    </row>
    <row r="38" ht="23" customHeight="1" spans="1:2">
      <c r="A38" s="15" t="s">
        <v>667</v>
      </c>
      <c r="B38" s="16"/>
    </row>
    <row r="39" ht="23" customHeight="1" spans="1:2">
      <c r="A39" s="13" t="s">
        <v>668</v>
      </c>
      <c r="B39" s="14"/>
    </row>
    <row r="40" ht="23" customHeight="1" spans="1:2">
      <c r="A40" s="15" t="s">
        <v>669</v>
      </c>
      <c r="B40" s="16"/>
    </row>
    <row r="41" ht="23" customHeight="1" spans="1:2">
      <c r="A41" s="15" t="s">
        <v>670</v>
      </c>
      <c r="B41" s="16"/>
    </row>
    <row r="42" ht="23" customHeight="1" spans="1:2">
      <c r="A42" s="15" t="s">
        <v>671</v>
      </c>
      <c r="B42" s="16"/>
    </row>
    <row r="43" ht="23" customHeight="1" spans="1:2">
      <c r="A43" s="15" t="s">
        <v>672</v>
      </c>
      <c r="B43" s="16"/>
    </row>
    <row r="44" ht="23" customHeight="1" spans="1:2">
      <c r="A44" s="15" t="s">
        <v>673</v>
      </c>
      <c r="B44" s="16"/>
    </row>
    <row r="45" ht="23" customHeight="1" spans="1:2">
      <c r="A45" s="15" t="s">
        <v>674</v>
      </c>
      <c r="B45" s="16"/>
    </row>
    <row r="46" ht="23" customHeight="1" spans="1:2">
      <c r="A46" s="15" t="s">
        <v>675</v>
      </c>
      <c r="B46" s="16"/>
    </row>
    <row r="47" ht="23" customHeight="1" spans="1:2">
      <c r="A47" s="15" t="s">
        <v>676</v>
      </c>
      <c r="B47" s="16"/>
    </row>
    <row r="48" ht="23" customHeight="1" spans="1:2">
      <c r="A48" s="15" t="s">
        <v>677</v>
      </c>
      <c r="B48" s="16"/>
    </row>
    <row r="49" ht="23" customHeight="1" spans="1:2">
      <c r="A49" s="15" t="s">
        <v>678</v>
      </c>
      <c r="B49" s="16"/>
    </row>
    <row r="50" ht="23" customHeight="1" spans="1:2">
      <c r="A50" s="15" t="s">
        <v>679</v>
      </c>
      <c r="B50" s="16"/>
    </row>
    <row r="51" ht="23" customHeight="1" spans="1:2">
      <c r="A51" s="15" t="s">
        <v>680</v>
      </c>
      <c r="B51" s="16"/>
    </row>
    <row r="52" ht="23" customHeight="1" spans="1:2">
      <c r="A52" s="15" t="s">
        <v>681</v>
      </c>
      <c r="B52" s="16"/>
    </row>
    <row r="53" ht="23" customHeight="1" spans="1:2">
      <c r="A53" s="15" t="s">
        <v>682</v>
      </c>
      <c r="B53" s="16"/>
    </row>
    <row r="54" ht="23" customHeight="1" spans="1:2">
      <c r="A54" s="15" t="s">
        <v>683</v>
      </c>
      <c r="B54" s="16"/>
    </row>
    <row r="55" ht="23" customHeight="1" spans="1:2">
      <c r="A55" s="15" t="s">
        <v>684</v>
      </c>
      <c r="B55" s="16"/>
    </row>
    <row r="56" ht="23" customHeight="1" spans="1:2">
      <c r="A56" s="15" t="s">
        <v>685</v>
      </c>
      <c r="B56" s="16"/>
    </row>
    <row r="57" ht="23" customHeight="1" spans="1:2">
      <c r="A57" s="15" t="s">
        <v>686</v>
      </c>
      <c r="B57" s="16"/>
    </row>
    <row r="58" ht="23" customHeight="1" spans="1:2">
      <c r="A58" s="9" t="s">
        <v>633</v>
      </c>
      <c r="B58" s="9"/>
    </row>
    <row r="59" ht="23" customHeight="1" spans="1:2">
      <c r="A59" s="17"/>
      <c r="B59" s="17"/>
    </row>
    <row r="60" ht="35" customHeight="1" spans="1:2">
      <c r="A60" s="10" t="s">
        <v>687</v>
      </c>
      <c r="B60" s="17"/>
    </row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:B1"/>
    </sheetView>
  </sheetViews>
  <sheetFormatPr defaultColWidth="10" defaultRowHeight="13.5" outlineLevelCol="1"/>
  <cols>
    <col min="1" max="1" width="34.25" customWidth="1"/>
    <col min="2" max="2" width="40" customWidth="1"/>
    <col min="3" max="3" width="9.75" customWidth="1"/>
  </cols>
  <sheetData>
    <row r="1" ht="58.7" customHeight="1" spans="1:2">
      <c r="A1" s="6" t="s">
        <v>688</v>
      </c>
      <c r="B1" s="6"/>
    </row>
    <row r="2" ht="19.9" customHeight="1" spans="1:2">
      <c r="A2" s="2"/>
      <c r="B2" s="3" t="s">
        <v>1</v>
      </c>
    </row>
    <row r="3" ht="39.2" customHeight="1" spans="1:2">
      <c r="A3" s="4" t="s">
        <v>689</v>
      </c>
      <c r="B3" s="4" t="s">
        <v>3</v>
      </c>
    </row>
    <row r="4" ht="35" customHeight="1" spans="1:2">
      <c r="A4" s="7" t="s">
        <v>690</v>
      </c>
      <c r="B4" s="8"/>
    </row>
    <row r="5" ht="35" customHeight="1" spans="1:2">
      <c r="A5" s="7" t="s">
        <v>691</v>
      </c>
      <c r="B5" s="8"/>
    </row>
    <row r="6" ht="35" customHeight="1" spans="1:2">
      <c r="A6" s="7" t="s">
        <v>692</v>
      </c>
      <c r="B6" s="8"/>
    </row>
    <row r="7" ht="35" customHeight="1" spans="1:2">
      <c r="A7" s="7" t="s">
        <v>693</v>
      </c>
      <c r="B7" s="8"/>
    </row>
    <row r="8" ht="35" customHeight="1" spans="1:2">
      <c r="A8" s="7" t="s">
        <v>694</v>
      </c>
      <c r="B8" s="8"/>
    </row>
    <row r="9" ht="35" customHeight="1" spans="1:2">
      <c r="A9" s="7" t="s">
        <v>695</v>
      </c>
      <c r="B9" s="8"/>
    </row>
    <row r="10" ht="35" customHeight="1" spans="1:2">
      <c r="A10" s="7" t="s">
        <v>696</v>
      </c>
      <c r="B10" s="8"/>
    </row>
    <row r="11" ht="35" customHeight="1" spans="1:2">
      <c r="A11" s="7" t="s">
        <v>697</v>
      </c>
      <c r="B11" s="8"/>
    </row>
    <row r="12" ht="35" customHeight="1" spans="1:2">
      <c r="A12" s="7" t="s">
        <v>698</v>
      </c>
      <c r="B12" s="8"/>
    </row>
    <row r="13" ht="35" customHeight="1" spans="1:2">
      <c r="A13" s="7" t="s">
        <v>699</v>
      </c>
      <c r="B13" s="8"/>
    </row>
    <row r="14" ht="36" customHeight="1" spans="1:2">
      <c r="A14" s="7" t="s">
        <v>700</v>
      </c>
      <c r="B14" s="8"/>
    </row>
    <row r="15" ht="35" customHeight="1" spans="1:2">
      <c r="A15" s="9" t="s">
        <v>633</v>
      </c>
      <c r="B15" s="8"/>
    </row>
    <row r="16" ht="35" customHeight="1" spans="1:2">
      <c r="A16" s="10" t="s">
        <v>687</v>
      </c>
      <c r="B16" s="11"/>
    </row>
    <row r="17" ht="35" customHeight="1"/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B10" sqref="B10"/>
    </sheetView>
  </sheetViews>
  <sheetFormatPr defaultColWidth="10" defaultRowHeight="13.5" outlineLevelRow="6" outlineLevelCol="2"/>
  <cols>
    <col min="1" max="1" width="43.875" customWidth="1"/>
    <col min="2" max="2" width="22.625" customWidth="1"/>
    <col min="3" max="3" width="20.875" customWidth="1"/>
    <col min="4" max="4" width="9.75" customWidth="1"/>
  </cols>
  <sheetData>
    <row r="1" ht="25.9" customHeight="1" spans="1:3">
      <c r="A1" s="1" t="s">
        <v>701</v>
      </c>
      <c r="B1" s="1"/>
      <c r="C1" s="1"/>
    </row>
    <row r="2" ht="19.9" customHeight="1" spans="1:3">
      <c r="A2" s="2"/>
      <c r="B2" s="3" t="s">
        <v>1</v>
      </c>
      <c r="C2" s="3"/>
    </row>
    <row r="3" ht="39.2" customHeight="1" spans="1:3">
      <c r="A3" s="4" t="s">
        <v>702</v>
      </c>
      <c r="B3" s="4" t="s">
        <v>703</v>
      </c>
      <c r="C3" s="4" t="s">
        <v>704</v>
      </c>
    </row>
    <row r="4" ht="35" customHeight="1" spans="1:3">
      <c r="A4" s="5" t="s">
        <v>705</v>
      </c>
      <c r="B4" s="5">
        <v>198100</v>
      </c>
      <c r="C4" s="5">
        <v>208100</v>
      </c>
    </row>
    <row r="5" ht="35" customHeight="1" spans="1:3">
      <c r="A5" s="5" t="s">
        <v>706</v>
      </c>
      <c r="B5" s="5">
        <v>197507</v>
      </c>
      <c r="C5" s="5">
        <v>207507</v>
      </c>
    </row>
    <row r="6" ht="16.35" customHeight="1"/>
    <row r="7" ht="16.35" customHeight="1"/>
  </sheetData>
  <mergeCells count="2">
    <mergeCell ref="A1:C1"/>
    <mergeCell ref="B2:C2"/>
  </mergeCells>
  <pageMargins left="0.75" right="0.75" top="0.268999993801117" bottom="0.268999993801117" header="0" footer="0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workbookViewId="0">
      <selection activeCell="A1" sqref="$A1:$XFD1"/>
    </sheetView>
  </sheetViews>
  <sheetFormatPr defaultColWidth="10" defaultRowHeight="13.5" outlineLevelCol="1"/>
  <cols>
    <col min="1" max="1" width="51.25" customWidth="1"/>
    <col min="2" max="2" width="21.25" customWidth="1"/>
    <col min="3" max="3" width="9.75" customWidth="1"/>
  </cols>
  <sheetData>
    <row r="1" ht="42" customHeight="1" spans="1:2">
      <c r="A1" s="6" t="s">
        <v>46</v>
      </c>
      <c r="B1" s="6"/>
    </row>
    <row r="2" ht="19.9" customHeight="1" spans="1:2">
      <c r="A2" s="2"/>
      <c r="B2" s="3" t="s">
        <v>1</v>
      </c>
    </row>
    <row r="3" ht="39.2" customHeight="1" spans="1:2">
      <c r="A3" s="4" t="s">
        <v>47</v>
      </c>
      <c r="B3" s="4" t="s">
        <v>3</v>
      </c>
    </row>
    <row r="4" ht="22.9" customHeight="1" spans="1:2">
      <c r="A4" s="5" t="s">
        <v>48</v>
      </c>
      <c r="B4" s="79">
        <v>40996.434008</v>
      </c>
    </row>
    <row r="5" ht="22.9" customHeight="1" spans="1:2">
      <c r="A5" s="5" t="s">
        <v>49</v>
      </c>
      <c r="B5" s="79"/>
    </row>
    <row r="6" ht="22.9" customHeight="1" spans="1:2">
      <c r="A6" s="5" t="s">
        <v>50</v>
      </c>
      <c r="B6" s="79">
        <v>560</v>
      </c>
    </row>
    <row r="7" ht="22.9" customHeight="1" spans="1:2">
      <c r="A7" s="5" t="s">
        <v>51</v>
      </c>
      <c r="B7" s="79">
        <v>8511.872496</v>
      </c>
    </row>
    <row r="8" ht="22.9" customHeight="1" spans="1:2">
      <c r="A8" s="5" t="s">
        <v>52</v>
      </c>
      <c r="B8" s="79">
        <v>43655.350358</v>
      </c>
    </row>
    <row r="9" ht="22.9" customHeight="1" spans="1:2">
      <c r="A9" s="5" t="s">
        <v>53</v>
      </c>
      <c r="B9" s="79">
        <v>314</v>
      </c>
    </row>
    <row r="10" ht="22.9" customHeight="1" spans="1:2">
      <c r="A10" s="5" t="s">
        <v>54</v>
      </c>
      <c r="B10" s="79">
        <v>9755.31736</v>
      </c>
    </row>
    <row r="11" ht="22.9" customHeight="1" spans="1:2">
      <c r="A11" s="5" t="s">
        <v>55</v>
      </c>
      <c r="B11" s="79">
        <v>27995.262845</v>
      </c>
    </row>
    <row r="12" ht="22.9" customHeight="1" spans="1:2">
      <c r="A12" s="5" t="s">
        <v>56</v>
      </c>
      <c r="B12" s="79"/>
    </row>
    <row r="13" ht="22.9" customHeight="1" spans="1:2">
      <c r="A13" s="5" t="s">
        <v>57</v>
      </c>
      <c r="B13" s="79">
        <v>23795.620724</v>
      </c>
    </row>
    <row r="14" ht="22.9" customHeight="1" spans="1:2">
      <c r="A14" s="5" t="s">
        <v>58</v>
      </c>
      <c r="B14" s="79">
        <v>4112.56</v>
      </c>
    </row>
    <row r="15" ht="22.9" customHeight="1" spans="1:2">
      <c r="A15" s="5" t="s">
        <v>59</v>
      </c>
      <c r="B15" s="79">
        <v>6791.503764</v>
      </c>
    </row>
    <row r="16" ht="22.9" customHeight="1" spans="1:2">
      <c r="A16" s="5" t="s">
        <v>60</v>
      </c>
      <c r="B16" s="79">
        <v>52147.275002</v>
      </c>
    </row>
    <row r="17" ht="22.9" customHeight="1" spans="1:2">
      <c r="A17" s="5" t="s">
        <v>61</v>
      </c>
      <c r="B17" s="79">
        <v>8697.604946</v>
      </c>
    </row>
    <row r="18" ht="22.9" customHeight="1" spans="1:2">
      <c r="A18" s="5" t="s">
        <v>62</v>
      </c>
      <c r="B18" s="79">
        <v>1254.772276</v>
      </c>
    </row>
    <row r="19" ht="22.9" customHeight="1" spans="1:2">
      <c r="A19" s="5" t="s">
        <v>63</v>
      </c>
      <c r="B19" s="79">
        <v>955.334673</v>
      </c>
    </row>
    <row r="20" ht="22.9" customHeight="1" spans="1:2">
      <c r="A20" s="5" t="s">
        <v>64</v>
      </c>
      <c r="B20" s="79">
        <v>477</v>
      </c>
    </row>
    <row r="21" ht="22.9" customHeight="1" spans="1:2">
      <c r="A21" s="5" t="s">
        <v>65</v>
      </c>
      <c r="B21" s="79"/>
    </row>
    <row r="22" ht="22.9" customHeight="1" spans="1:2">
      <c r="A22" s="5" t="s">
        <v>66</v>
      </c>
      <c r="B22" s="79">
        <v>780.2503</v>
      </c>
    </row>
    <row r="23" ht="22.9" customHeight="1" spans="1:2">
      <c r="A23" s="5" t="s">
        <v>67</v>
      </c>
      <c r="B23" s="79">
        <v>8499.996201</v>
      </c>
    </row>
    <row r="24" ht="22.9" customHeight="1" spans="1:2">
      <c r="A24" s="5" t="s">
        <v>68</v>
      </c>
      <c r="B24" s="79">
        <v>210</v>
      </c>
    </row>
    <row r="25" ht="22.9" customHeight="1" spans="1:2">
      <c r="A25" s="5" t="s">
        <v>69</v>
      </c>
      <c r="B25" s="79"/>
    </row>
    <row r="26" ht="22.9" customHeight="1" spans="1:2">
      <c r="A26" s="5" t="s">
        <v>70</v>
      </c>
      <c r="B26" s="79">
        <v>1652.845047</v>
      </c>
    </row>
    <row r="27" ht="22.9" customHeight="1" spans="1:2">
      <c r="A27" s="5" t="s">
        <v>71</v>
      </c>
      <c r="B27" s="79">
        <v>2600</v>
      </c>
    </row>
    <row r="28" ht="22.9" customHeight="1" spans="1:2">
      <c r="A28" s="5" t="s">
        <v>72</v>
      </c>
      <c r="B28" s="79">
        <v>300</v>
      </c>
    </row>
    <row r="29" ht="22.9" customHeight="1" spans="1:2">
      <c r="A29" s="5" t="s">
        <v>73</v>
      </c>
      <c r="B29" s="79">
        <v>10378</v>
      </c>
    </row>
    <row r="30" ht="22.9" customHeight="1" spans="1:2">
      <c r="A30" s="5" t="s">
        <v>74</v>
      </c>
      <c r="B30" s="79"/>
    </row>
    <row r="31" ht="22.9" customHeight="1" spans="1:2">
      <c r="A31" s="5" t="s">
        <v>75</v>
      </c>
      <c r="B31" s="79"/>
    </row>
    <row r="32" ht="22.9" customHeight="1" spans="1:2">
      <c r="A32" s="4" t="s">
        <v>76</v>
      </c>
      <c r="B32" s="84">
        <v>254441</v>
      </c>
    </row>
    <row r="33" ht="22.9" customHeight="1" spans="1:2">
      <c r="A33" s="82" t="s">
        <v>77</v>
      </c>
      <c r="B33" s="12"/>
    </row>
    <row r="34" ht="22.9" customHeight="1" spans="1:2">
      <c r="A34" s="82" t="s">
        <v>78</v>
      </c>
      <c r="B34" s="84"/>
    </row>
    <row r="35" ht="22.9" customHeight="1" spans="1:2">
      <c r="A35" s="5" t="s">
        <v>79</v>
      </c>
      <c r="B35" s="79"/>
    </row>
    <row r="36" ht="22.9" customHeight="1" spans="1:2">
      <c r="A36" s="5" t="s">
        <v>80</v>
      </c>
      <c r="B36" s="79"/>
    </row>
    <row r="37" ht="22.9" customHeight="1" spans="1:2">
      <c r="A37" s="5" t="s">
        <v>81</v>
      </c>
      <c r="B37" s="79"/>
    </row>
    <row r="38" ht="22.9" customHeight="1" spans="1:2">
      <c r="A38" s="5" t="s">
        <v>82</v>
      </c>
      <c r="B38" s="79"/>
    </row>
    <row r="39" ht="22.9" customHeight="1" spans="1:2">
      <c r="A39" s="5" t="s">
        <v>83</v>
      </c>
      <c r="B39" s="79"/>
    </row>
    <row r="40" ht="22.9" customHeight="1" spans="1:2">
      <c r="A40" s="5" t="s">
        <v>84</v>
      </c>
      <c r="B40" s="79"/>
    </row>
    <row r="41" ht="22.9" customHeight="1" spans="1:2">
      <c r="A41" s="4" t="s">
        <v>85</v>
      </c>
      <c r="B41" s="12">
        <v>254441</v>
      </c>
    </row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workbookViewId="0">
      <selection activeCell="A1" sqref="$A1:$XFD1"/>
    </sheetView>
  </sheetViews>
  <sheetFormatPr defaultColWidth="10" defaultRowHeight="13.5" outlineLevelCol="1"/>
  <cols>
    <col min="1" max="1" width="46.125" customWidth="1"/>
    <col min="2" max="2" width="23.125" customWidth="1"/>
    <col min="3" max="3" width="9.75" customWidth="1"/>
  </cols>
  <sheetData>
    <row r="1" ht="39.2" customHeight="1" spans="1:2">
      <c r="A1" s="6" t="s">
        <v>86</v>
      </c>
      <c r="B1" s="6"/>
    </row>
    <row r="2" ht="20.65" customHeight="1" spans="1:2">
      <c r="A2" s="2"/>
      <c r="B2" s="3" t="s">
        <v>1</v>
      </c>
    </row>
    <row r="3" ht="39.2" customHeight="1" spans="1:2">
      <c r="A3" s="4" t="s">
        <v>2</v>
      </c>
      <c r="B3" s="4" t="s">
        <v>3</v>
      </c>
    </row>
    <row r="4" ht="22.9" customHeight="1" spans="1:2">
      <c r="A4" s="82" t="s">
        <v>4</v>
      </c>
      <c r="B4" s="12">
        <v>24244</v>
      </c>
    </row>
    <row r="5" ht="22.9" customHeight="1" spans="1:2">
      <c r="A5" s="5" t="s">
        <v>5</v>
      </c>
      <c r="B5" s="79">
        <v>5472</v>
      </c>
    </row>
    <row r="6" ht="22.9" customHeight="1" spans="1:2">
      <c r="A6" s="5" t="s">
        <v>6</v>
      </c>
      <c r="B6" s="79"/>
    </row>
    <row r="7" ht="22.9" customHeight="1" spans="1:2">
      <c r="A7" s="5" t="s">
        <v>7</v>
      </c>
      <c r="B7" s="79">
        <v>1245</v>
      </c>
    </row>
    <row r="8" ht="22.9" customHeight="1" spans="1:2">
      <c r="A8" s="5" t="s">
        <v>8</v>
      </c>
      <c r="B8" s="79"/>
    </row>
    <row r="9" ht="22.9" customHeight="1" spans="1:2">
      <c r="A9" s="5" t="s">
        <v>9</v>
      </c>
      <c r="B9" s="79">
        <v>440</v>
      </c>
    </row>
    <row r="10" ht="22.9" customHeight="1" spans="1:2">
      <c r="A10" s="5" t="s">
        <v>10</v>
      </c>
      <c r="B10" s="79">
        <v>210</v>
      </c>
    </row>
    <row r="11" ht="22.9" customHeight="1" spans="1:2">
      <c r="A11" s="5" t="s">
        <v>11</v>
      </c>
      <c r="B11" s="79">
        <v>705</v>
      </c>
    </row>
    <row r="12" ht="22.9" customHeight="1" spans="1:2">
      <c r="A12" s="5" t="s">
        <v>12</v>
      </c>
      <c r="B12" s="79">
        <v>756</v>
      </c>
    </row>
    <row r="13" ht="22.9" customHeight="1" spans="1:2">
      <c r="A13" s="5" t="s">
        <v>13</v>
      </c>
      <c r="B13" s="79">
        <v>220</v>
      </c>
    </row>
    <row r="14" ht="22.9" customHeight="1" spans="1:2">
      <c r="A14" s="5" t="s">
        <v>14</v>
      </c>
      <c r="B14" s="79">
        <v>439</v>
      </c>
    </row>
    <row r="15" ht="22.9" customHeight="1" spans="1:2">
      <c r="A15" s="5" t="s">
        <v>15</v>
      </c>
      <c r="B15" s="79">
        <v>3951</v>
      </c>
    </row>
    <row r="16" ht="22.9" customHeight="1" spans="1:2">
      <c r="A16" s="5" t="s">
        <v>16</v>
      </c>
      <c r="B16" s="79">
        <v>452</v>
      </c>
    </row>
    <row r="17" ht="22.9" customHeight="1" spans="1:2">
      <c r="A17" s="5" t="s">
        <v>17</v>
      </c>
      <c r="B17" s="79"/>
    </row>
    <row r="18" ht="22.9" customHeight="1" spans="1:2">
      <c r="A18" s="5" t="s">
        <v>18</v>
      </c>
      <c r="B18" s="79"/>
    </row>
    <row r="19" ht="22.9" customHeight="1" spans="1:2">
      <c r="A19" s="5" t="s">
        <v>19</v>
      </c>
      <c r="B19" s="79"/>
    </row>
    <row r="20" ht="22.9" customHeight="1" spans="1:2">
      <c r="A20" s="5" t="s">
        <v>20</v>
      </c>
      <c r="B20" s="79">
        <v>7450</v>
      </c>
    </row>
    <row r="21" ht="22.9" customHeight="1" spans="1:2">
      <c r="A21" s="5" t="s">
        <v>21</v>
      </c>
      <c r="B21" s="79">
        <v>2854</v>
      </c>
    </row>
    <row r="22" ht="22.9" customHeight="1" spans="1:2">
      <c r="A22" s="5" t="s">
        <v>22</v>
      </c>
      <c r="B22" s="79"/>
    </row>
    <row r="23" ht="22.9" customHeight="1" spans="1:2">
      <c r="A23" s="5" t="s">
        <v>23</v>
      </c>
      <c r="B23" s="79">
        <v>50</v>
      </c>
    </row>
    <row r="24" ht="22.9" customHeight="1" spans="1:2">
      <c r="A24" s="5" t="s">
        <v>24</v>
      </c>
      <c r="B24" s="79"/>
    </row>
    <row r="25" ht="22.9" customHeight="1" spans="1:2">
      <c r="A25" s="82" t="s">
        <v>25</v>
      </c>
      <c r="B25" s="12">
        <v>7342</v>
      </c>
    </row>
    <row r="26" ht="22.9" customHeight="1" spans="1:2">
      <c r="A26" s="5" t="s">
        <v>26</v>
      </c>
      <c r="B26" s="79">
        <v>2513</v>
      </c>
    </row>
    <row r="27" ht="22.9" customHeight="1" spans="1:2">
      <c r="A27" s="5" t="s">
        <v>27</v>
      </c>
      <c r="B27" s="79">
        <v>1839</v>
      </c>
    </row>
    <row r="28" ht="22.9" customHeight="1" spans="1:2">
      <c r="A28" s="5" t="s">
        <v>28</v>
      </c>
      <c r="B28" s="79">
        <v>1664</v>
      </c>
    </row>
    <row r="29" ht="22.9" customHeight="1" spans="1:2">
      <c r="A29" s="5" t="s">
        <v>29</v>
      </c>
      <c r="B29" s="79"/>
    </row>
    <row r="30" ht="22.9" customHeight="1" spans="1:2">
      <c r="A30" s="5" t="s">
        <v>30</v>
      </c>
      <c r="B30" s="79">
        <v>1206</v>
      </c>
    </row>
    <row r="31" ht="22.9" customHeight="1" spans="1:2">
      <c r="A31" s="5" t="s">
        <v>31</v>
      </c>
      <c r="B31" s="79"/>
    </row>
    <row r="32" ht="22.9" customHeight="1" spans="1:2">
      <c r="A32" s="5" t="s">
        <v>32</v>
      </c>
      <c r="B32" s="79">
        <v>100</v>
      </c>
    </row>
    <row r="33" ht="22.9" customHeight="1" spans="1:2">
      <c r="A33" s="5" t="s">
        <v>33</v>
      </c>
      <c r="B33" s="79">
        <v>20</v>
      </c>
    </row>
    <row r="34" ht="22.9" customHeight="1" spans="1:2">
      <c r="A34" s="4" t="s">
        <v>34</v>
      </c>
      <c r="B34" s="12">
        <v>31586</v>
      </c>
    </row>
    <row r="35" ht="22.9" customHeight="1" spans="1:2">
      <c r="A35" s="82" t="s">
        <v>35</v>
      </c>
      <c r="B35" s="12"/>
    </row>
    <row r="36" ht="22.9" customHeight="1" spans="1:2">
      <c r="A36" s="82" t="s">
        <v>36</v>
      </c>
      <c r="B36" s="12">
        <v>222855</v>
      </c>
    </row>
    <row r="37" ht="22.9" customHeight="1" spans="1:2">
      <c r="A37" s="5" t="s">
        <v>37</v>
      </c>
      <c r="B37" s="79">
        <v>4120</v>
      </c>
    </row>
    <row r="38" ht="22.9" customHeight="1" spans="1:2">
      <c r="A38" s="5" t="s">
        <v>38</v>
      </c>
      <c r="B38" s="79">
        <v>193247</v>
      </c>
    </row>
    <row r="39" ht="22.9" customHeight="1" spans="1:2">
      <c r="A39" s="5" t="s">
        <v>39</v>
      </c>
      <c r="B39" s="79">
        <v>11528</v>
      </c>
    </row>
    <row r="40" ht="22.9" customHeight="1" spans="1:2">
      <c r="A40" s="5" t="s">
        <v>87</v>
      </c>
      <c r="B40" s="79"/>
    </row>
    <row r="41" ht="22.9" customHeight="1" spans="1:2">
      <c r="A41" s="5" t="s">
        <v>40</v>
      </c>
      <c r="B41" s="79">
        <v>1000</v>
      </c>
    </row>
    <row r="42" ht="22.9" customHeight="1" spans="1:2">
      <c r="A42" s="5" t="s">
        <v>41</v>
      </c>
      <c r="B42" s="79">
        <v>12960</v>
      </c>
    </row>
    <row r="43" ht="22.9" customHeight="1" spans="1:2">
      <c r="A43" s="5" t="s">
        <v>42</v>
      </c>
      <c r="B43" s="79"/>
    </row>
    <row r="44" ht="22.9" customHeight="1" spans="1:2">
      <c r="A44" s="5" t="s">
        <v>43</v>
      </c>
      <c r="B44" s="79"/>
    </row>
    <row r="45" ht="22.9" customHeight="1" spans="1:2">
      <c r="A45" s="5" t="s">
        <v>44</v>
      </c>
      <c r="B45" s="79"/>
    </row>
    <row r="46" ht="22.9" customHeight="1" spans="1:2">
      <c r="A46" s="4" t="s">
        <v>45</v>
      </c>
      <c r="B46" s="12">
        <v>254441</v>
      </c>
    </row>
  </sheetData>
  <mergeCells count="1">
    <mergeCell ref="A1:B1"/>
  </mergeCells>
  <pageMargins left="0.75" right="0.75" top="0.268999993801117" bottom="0.268999993801117" header="0" footer="0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workbookViewId="0">
      <selection activeCell="A1" sqref="$A1:$XFD1"/>
    </sheetView>
  </sheetViews>
  <sheetFormatPr defaultColWidth="10" defaultRowHeight="13.5" outlineLevelCol="1"/>
  <cols>
    <col min="1" max="1" width="46.125" customWidth="1"/>
    <col min="2" max="2" width="23.125" customWidth="1"/>
    <col min="3" max="3" width="9.75" customWidth="1"/>
  </cols>
  <sheetData>
    <row r="1" ht="35.85" customHeight="1" spans="1:2">
      <c r="A1" s="6" t="s">
        <v>88</v>
      </c>
      <c r="B1" s="6"/>
    </row>
    <row r="2" ht="22.35" customHeight="1" spans="1:2">
      <c r="A2" s="2"/>
      <c r="B2" s="3" t="s">
        <v>1</v>
      </c>
    </row>
    <row r="3" ht="39.2" customHeight="1" spans="1:2">
      <c r="A3" s="4" t="s">
        <v>47</v>
      </c>
      <c r="B3" s="4" t="s">
        <v>3</v>
      </c>
    </row>
    <row r="4" ht="22.9" customHeight="1" spans="1:2">
      <c r="A4" s="5" t="s">
        <v>48</v>
      </c>
      <c r="B4" s="79">
        <v>40996.434008</v>
      </c>
    </row>
    <row r="5" ht="22.9" customHeight="1" spans="1:2">
      <c r="A5" s="5" t="s">
        <v>49</v>
      </c>
      <c r="B5" s="79"/>
    </row>
    <row r="6" ht="22.9" customHeight="1" spans="1:2">
      <c r="A6" s="5" t="s">
        <v>50</v>
      </c>
      <c r="B6" s="79">
        <v>560</v>
      </c>
    </row>
    <row r="7" ht="22.9" customHeight="1" spans="1:2">
      <c r="A7" s="5" t="s">
        <v>51</v>
      </c>
      <c r="B7" s="79">
        <v>8511.872496</v>
      </c>
    </row>
    <row r="8" ht="22.9" customHeight="1" spans="1:2">
      <c r="A8" s="5" t="s">
        <v>52</v>
      </c>
      <c r="B8" s="79">
        <v>43655.350358</v>
      </c>
    </row>
    <row r="9" ht="22.9" customHeight="1" spans="1:2">
      <c r="A9" s="5" t="s">
        <v>53</v>
      </c>
      <c r="B9" s="79">
        <v>314</v>
      </c>
    </row>
    <row r="10" ht="22.9" customHeight="1" spans="1:2">
      <c r="A10" s="5" t="s">
        <v>54</v>
      </c>
      <c r="B10" s="79">
        <v>9755.31736</v>
      </c>
    </row>
    <row r="11" ht="22.9" customHeight="1" spans="1:2">
      <c r="A11" s="5" t="s">
        <v>55</v>
      </c>
      <c r="B11" s="79">
        <v>27995.262845</v>
      </c>
    </row>
    <row r="12" ht="22.9" customHeight="1" spans="1:2">
      <c r="A12" s="5" t="s">
        <v>56</v>
      </c>
      <c r="B12" s="79"/>
    </row>
    <row r="13" ht="22.9" customHeight="1" spans="1:2">
      <c r="A13" s="5" t="s">
        <v>57</v>
      </c>
      <c r="B13" s="79">
        <v>23795.620724</v>
      </c>
    </row>
    <row r="14" ht="22.9" customHeight="1" spans="1:2">
      <c r="A14" s="5" t="s">
        <v>58</v>
      </c>
      <c r="B14" s="79">
        <v>4112.56</v>
      </c>
    </row>
    <row r="15" ht="22.9" customHeight="1" spans="1:2">
      <c r="A15" s="5" t="s">
        <v>59</v>
      </c>
      <c r="B15" s="79">
        <v>6791.503764</v>
      </c>
    </row>
    <row r="16" ht="22.9" customHeight="1" spans="1:2">
      <c r="A16" s="5" t="s">
        <v>60</v>
      </c>
      <c r="B16" s="79">
        <v>52147.275002</v>
      </c>
    </row>
    <row r="17" ht="22.9" customHeight="1" spans="1:2">
      <c r="A17" s="5" t="s">
        <v>61</v>
      </c>
      <c r="B17" s="79">
        <v>8697.604946</v>
      </c>
    </row>
    <row r="18" ht="22.9" customHeight="1" spans="1:2">
      <c r="A18" s="5" t="s">
        <v>62</v>
      </c>
      <c r="B18" s="79">
        <v>1254.772276</v>
      </c>
    </row>
    <row r="19" ht="22.9" customHeight="1" spans="1:2">
      <c r="A19" s="5" t="s">
        <v>63</v>
      </c>
      <c r="B19" s="79">
        <v>955.334673</v>
      </c>
    </row>
    <row r="20" ht="22.9" customHeight="1" spans="1:2">
      <c r="A20" s="5" t="s">
        <v>64</v>
      </c>
      <c r="B20" s="79">
        <v>477</v>
      </c>
    </row>
    <row r="21" ht="22.9" customHeight="1" spans="1:2">
      <c r="A21" s="5" t="s">
        <v>65</v>
      </c>
      <c r="B21" s="79"/>
    </row>
    <row r="22" ht="22.9" customHeight="1" spans="1:2">
      <c r="A22" s="5" t="s">
        <v>66</v>
      </c>
      <c r="B22" s="79">
        <v>780.2503</v>
      </c>
    </row>
    <row r="23" ht="22.9" customHeight="1" spans="1:2">
      <c r="A23" s="5" t="s">
        <v>67</v>
      </c>
      <c r="B23" s="79">
        <v>8499.996201</v>
      </c>
    </row>
    <row r="24" ht="22.9" customHeight="1" spans="1:2">
      <c r="A24" s="5" t="s">
        <v>68</v>
      </c>
      <c r="B24" s="79">
        <v>210</v>
      </c>
    </row>
    <row r="25" ht="22.9" customHeight="1" spans="1:2">
      <c r="A25" s="5" t="s">
        <v>69</v>
      </c>
      <c r="B25" s="79"/>
    </row>
    <row r="26" ht="22.9" customHeight="1" spans="1:2">
      <c r="A26" s="5" t="s">
        <v>70</v>
      </c>
      <c r="B26" s="79">
        <v>1652.845047</v>
      </c>
    </row>
    <row r="27" ht="22.9" customHeight="1" spans="1:2">
      <c r="A27" s="5" t="s">
        <v>71</v>
      </c>
      <c r="B27" s="79"/>
    </row>
    <row r="28" ht="22.9" customHeight="1" spans="1:2">
      <c r="A28" s="5" t="s">
        <v>72</v>
      </c>
      <c r="B28" s="79">
        <v>2900</v>
      </c>
    </row>
    <row r="29" ht="22.9" customHeight="1" spans="1:2">
      <c r="A29" s="5" t="s">
        <v>73</v>
      </c>
      <c r="B29" s="79">
        <v>10378</v>
      </c>
    </row>
    <row r="30" ht="22.9" customHeight="1" spans="1:2">
      <c r="A30" s="5" t="s">
        <v>74</v>
      </c>
      <c r="B30" s="79"/>
    </row>
    <row r="31" ht="22.9" customHeight="1" spans="1:2">
      <c r="A31" s="5" t="s">
        <v>75</v>
      </c>
      <c r="B31" s="79"/>
    </row>
    <row r="32" ht="22.9" customHeight="1" spans="1:2">
      <c r="A32" s="4" t="s">
        <v>76</v>
      </c>
      <c r="B32" s="84">
        <v>254441</v>
      </c>
    </row>
    <row r="33" ht="22.9" customHeight="1" spans="1:2">
      <c r="A33" s="82" t="s">
        <v>77</v>
      </c>
      <c r="B33" s="12"/>
    </row>
    <row r="34" ht="22.9" customHeight="1" spans="1:2">
      <c r="A34" s="82" t="s">
        <v>78</v>
      </c>
      <c r="B34" s="84"/>
    </row>
    <row r="35" ht="22.9" customHeight="1" spans="1:2">
      <c r="A35" s="5" t="s">
        <v>89</v>
      </c>
      <c r="B35" s="79"/>
    </row>
    <row r="36" ht="22.9" customHeight="1" spans="1:2">
      <c r="A36" s="5" t="s">
        <v>90</v>
      </c>
      <c r="B36" s="79"/>
    </row>
    <row r="37" ht="22.9" customHeight="1" spans="1:2">
      <c r="A37" s="5" t="s">
        <v>91</v>
      </c>
      <c r="B37" s="79"/>
    </row>
    <row r="38" ht="22.9" customHeight="1" spans="1:2">
      <c r="A38" s="5" t="s">
        <v>79</v>
      </c>
      <c r="B38" s="79"/>
    </row>
    <row r="39" ht="22.9" customHeight="1" spans="1:2">
      <c r="A39" s="5" t="s">
        <v>80</v>
      </c>
      <c r="B39" s="79"/>
    </row>
    <row r="40" ht="22.9" customHeight="1" spans="1:2">
      <c r="A40" s="5" t="s">
        <v>81</v>
      </c>
      <c r="B40" s="79"/>
    </row>
    <row r="41" ht="22.9" customHeight="1" spans="1:2">
      <c r="A41" s="5" t="s">
        <v>92</v>
      </c>
      <c r="B41" s="79"/>
    </row>
    <row r="42" ht="22.9" customHeight="1" spans="1:2">
      <c r="A42" s="5" t="s">
        <v>82</v>
      </c>
      <c r="B42" s="79"/>
    </row>
    <row r="43" ht="22.9" customHeight="1" spans="1:2">
      <c r="A43" s="5" t="s">
        <v>83</v>
      </c>
      <c r="B43" s="79"/>
    </row>
    <row r="44" ht="22.9" customHeight="1" spans="1:2">
      <c r="A44" s="5" t="s">
        <v>84</v>
      </c>
      <c r="B44" s="79"/>
    </row>
    <row r="45" ht="22.9" customHeight="1" spans="1:2">
      <c r="A45" s="4" t="s">
        <v>85</v>
      </c>
      <c r="B45" s="12">
        <v>254441</v>
      </c>
    </row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7"/>
  <sheetViews>
    <sheetView workbookViewId="0">
      <selection activeCell="H21" sqref="H21"/>
    </sheetView>
  </sheetViews>
  <sheetFormatPr defaultColWidth="10" defaultRowHeight="13.5" outlineLevelCol="1"/>
  <cols>
    <col min="1" max="1" width="48.75" customWidth="1"/>
    <col min="2" max="2" width="23.125" customWidth="1"/>
    <col min="3" max="3" width="9.75" customWidth="1"/>
  </cols>
  <sheetData>
    <row r="1" ht="39.2" customHeight="1" spans="1:2">
      <c r="A1" s="6" t="s">
        <v>93</v>
      </c>
      <c r="B1" s="6"/>
    </row>
    <row r="2" ht="19.9" customHeight="1" spans="1:2">
      <c r="A2" s="2"/>
      <c r="B2" s="3" t="s">
        <v>1</v>
      </c>
    </row>
    <row r="3" ht="39.2" customHeight="1" spans="1:2">
      <c r="A3" s="4" t="s">
        <v>47</v>
      </c>
      <c r="B3" s="4" t="s">
        <v>3</v>
      </c>
    </row>
    <row r="4" ht="22.9" customHeight="1" spans="1:2">
      <c r="A4" s="4" t="s">
        <v>94</v>
      </c>
      <c r="B4" s="81">
        <v>254441</v>
      </c>
    </row>
    <row r="5" ht="22.9" customHeight="1" spans="1:2">
      <c r="A5" s="82" t="s">
        <v>95</v>
      </c>
      <c r="B5" s="81">
        <v>40996.434008</v>
      </c>
    </row>
    <row r="6" ht="22.9" customHeight="1" spans="1:2">
      <c r="A6" s="82" t="s">
        <v>96</v>
      </c>
      <c r="B6" s="81">
        <v>605.83873</v>
      </c>
    </row>
    <row r="7" ht="22.9" customHeight="1" spans="1:2">
      <c r="A7" s="5" t="s">
        <v>97</v>
      </c>
      <c r="B7" s="83">
        <v>396.83873</v>
      </c>
    </row>
    <row r="8" ht="22.9" customHeight="1" spans="1:2">
      <c r="A8" s="5" t="s">
        <v>98</v>
      </c>
      <c r="B8" s="83">
        <v>209</v>
      </c>
    </row>
    <row r="9" ht="22.9" customHeight="1" spans="1:2">
      <c r="A9" s="82" t="s">
        <v>99</v>
      </c>
      <c r="B9" s="81">
        <v>108.968198</v>
      </c>
    </row>
    <row r="10" ht="22.9" customHeight="1" spans="1:2">
      <c r="A10" s="5" t="s">
        <v>97</v>
      </c>
      <c r="B10" s="83">
        <v>71.968198</v>
      </c>
    </row>
    <row r="11" ht="22.9" customHeight="1" spans="1:2">
      <c r="A11" s="5" t="s">
        <v>98</v>
      </c>
      <c r="B11" s="83">
        <v>37</v>
      </c>
    </row>
    <row r="12" ht="22.9" customHeight="1" spans="1:2">
      <c r="A12" s="82" t="s">
        <v>100</v>
      </c>
      <c r="B12" s="81">
        <v>15802.107812</v>
      </c>
    </row>
    <row r="13" ht="22.9" customHeight="1" spans="1:2">
      <c r="A13" s="5" t="s">
        <v>101</v>
      </c>
      <c r="B13" s="83">
        <v>211.777262</v>
      </c>
    </row>
    <row r="14" ht="22.9" customHeight="1" spans="1:2">
      <c r="A14" s="5" t="s">
        <v>97</v>
      </c>
      <c r="B14" s="83">
        <v>13820.551881</v>
      </c>
    </row>
    <row r="15" ht="22.9" customHeight="1" spans="1:2">
      <c r="A15" s="5" t="s">
        <v>102</v>
      </c>
      <c r="B15" s="83">
        <v>200.29504</v>
      </c>
    </row>
    <row r="16" ht="22.9" customHeight="1" spans="1:2">
      <c r="A16" s="5" t="s">
        <v>98</v>
      </c>
      <c r="B16" s="83">
        <v>1569.483629</v>
      </c>
    </row>
    <row r="17" ht="22.9" customHeight="1" spans="1:2">
      <c r="A17" s="82" t="s">
        <v>103</v>
      </c>
      <c r="B17" s="81">
        <v>630.570691</v>
      </c>
    </row>
    <row r="18" ht="22.9" customHeight="1" spans="1:2">
      <c r="A18" s="5" t="s">
        <v>104</v>
      </c>
      <c r="B18" s="83">
        <v>228</v>
      </c>
    </row>
    <row r="19" ht="22.9" customHeight="1" spans="1:2">
      <c r="A19" s="5" t="s">
        <v>97</v>
      </c>
      <c r="B19" s="83">
        <v>396.570691</v>
      </c>
    </row>
    <row r="20" ht="22.9" customHeight="1" spans="1:2">
      <c r="A20" s="5" t="s">
        <v>105</v>
      </c>
      <c r="B20" s="83">
        <v>6</v>
      </c>
    </row>
    <row r="21" ht="22.9" customHeight="1" spans="1:2">
      <c r="A21" s="82" t="s">
        <v>106</v>
      </c>
      <c r="B21" s="81">
        <v>1313.104316</v>
      </c>
    </row>
    <row r="22" ht="22.9" customHeight="1" spans="1:2">
      <c r="A22" s="5" t="s">
        <v>107</v>
      </c>
      <c r="B22" s="83">
        <v>10</v>
      </c>
    </row>
    <row r="23" ht="22.9" customHeight="1" spans="1:2">
      <c r="A23" s="5" t="s">
        <v>108</v>
      </c>
      <c r="B23" s="83">
        <v>835.85</v>
      </c>
    </row>
    <row r="24" ht="22.9" customHeight="1" spans="1:2">
      <c r="A24" s="5" t="s">
        <v>98</v>
      </c>
      <c r="B24" s="83">
        <v>10</v>
      </c>
    </row>
    <row r="25" ht="22.9" customHeight="1" spans="1:2">
      <c r="A25" s="5" t="s">
        <v>97</v>
      </c>
      <c r="B25" s="83">
        <v>457.254316</v>
      </c>
    </row>
    <row r="26" ht="22.9" customHeight="1" spans="1:2">
      <c r="A26" s="82" t="s">
        <v>109</v>
      </c>
      <c r="B26" s="81">
        <v>2236.946905</v>
      </c>
    </row>
    <row r="27" ht="22.9" customHeight="1" spans="1:2">
      <c r="A27" s="5" t="s">
        <v>97</v>
      </c>
      <c r="B27" s="83">
        <v>1319.946905</v>
      </c>
    </row>
    <row r="28" ht="22.9" customHeight="1" spans="1:2">
      <c r="A28" s="5" t="s">
        <v>110</v>
      </c>
      <c r="B28" s="83">
        <v>917</v>
      </c>
    </row>
    <row r="29" ht="22.9" customHeight="1" spans="1:2">
      <c r="A29" s="82" t="s">
        <v>111</v>
      </c>
      <c r="B29" s="81">
        <v>443.480031</v>
      </c>
    </row>
    <row r="30" ht="22.9" customHeight="1" spans="1:2">
      <c r="A30" s="5" t="s">
        <v>97</v>
      </c>
      <c r="B30" s="83">
        <v>401.480031</v>
      </c>
    </row>
    <row r="31" ht="22.9" customHeight="1" spans="1:2">
      <c r="A31" s="5" t="s">
        <v>112</v>
      </c>
      <c r="B31" s="83">
        <v>42</v>
      </c>
    </row>
    <row r="32" ht="22.9" customHeight="1" spans="1:2">
      <c r="A32" s="82" t="s">
        <v>113</v>
      </c>
      <c r="B32" s="81">
        <v>192.23308</v>
      </c>
    </row>
    <row r="33" ht="22.9" customHeight="1" spans="1:2">
      <c r="A33" s="5" t="s">
        <v>97</v>
      </c>
      <c r="B33" s="83">
        <v>192.23308</v>
      </c>
    </row>
    <row r="34" ht="22.9" customHeight="1" spans="1:2">
      <c r="A34" s="82" t="s">
        <v>114</v>
      </c>
      <c r="B34" s="81">
        <v>315.695371</v>
      </c>
    </row>
    <row r="35" ht="22.9" customHeight="1" spans="1:2">
      <c r="A35" s="5" t="s">
        <v>97</v>
      </c>
      <c r="B35" s="83">
        <v>315.695371</v>
      </c>
    </row>
    <row r="36" ht="22.9" customHeight="1" spans="1:2">
      <c r="A36" s="82" t="s">
        <v>115</v>
      </c>
      <c r="B36" s="81">
        <v>242.321211</v>
      </c>
    </row>
    <row r="37" ht="22.9" customHeight="1" spans="1:2">
      <c r="A37" s="5" t="s">
        <v>97</v>
      </c>
      <c r="B37" s="83">
        <v>139.321211</v>
      </c>
    </row>
    <row r="38" ht="22.9" customHeight="1" spans="1:2">
      <c r="A38" s="5" t="s">
        <v>116</v>
      </c>
      <c r="B38" s="83">
        <v>55</v>
      </c>
    </row>
    <row r="39" ht="22.9" customHeight="1" spans="1:2">
      <c r="A39" s="5" t="s">
        <v>98</v>
      </c>
      <c r="B39" s="83">
        <v>48</v>
      </c>
    </row>
    <row r="40" ht="22.9" customHeight="1" spans="1:2">
      <c r="A40" s="82" t="s">
        <v>117</v>
      </c>
      <c r="B40" s="81">
        <v>100.745374</v>
      </c>
    </row>
    <row r="41" ht="22.9" customHeight="1" spans="1:2">
      <c r="A41" s="5" t="s">
        <v>97</v>
      </c>
      <c r="B41" s="83">
        <v>100.745374</v>
      </c>
    </row>
    <row r="42" ht="22.9" customHeight="1" spans="1:2">
      <c r="A42" s="82" t="s">
        <v>118</v>
      </c>
      <c r="B42" s="81">
        <v>375.457393</v>
      </c>
    </row>
    <row r="43" ht="22.9" customHeight="1" spans="1:2">
      <c r="A43" s="5" t="s">
        <v>97</v>
      </c>
      <c r="B43" s="83">
        <v>343.457393</v>
      </c>
    </row>
    <row r="44" ht="22.9" customHeight="1" spans="1:2">
      <c r="A44" s="5" t="s">
        <v>119</v>
      </c>
      <c r="B44" s="83">
        <v>5</v>
      </c>
    </row>
    <row r="45" ht="22.9" customHeight="1" spans="1:2">
      <c r="A45" s="5" t="s">
        <v>120</v>
      </c>
      <c r="B45" s="83">
        <v>8</v>
      </c>
    </row>
    <row r="46" ht="22.9" customHeight="1" spans="1:2">
      <c r="A46" s="5" t="s">
        <v>121</v>
      </c>
      <c r="B46" s="83">
        <v>8</v>
      </c>
    </row>
    <row r="47" ht="22.9" customHeight="1" spans="1:2">
      <c r="A47" s="5" t="s">
        <v>122</v>
      </c>
      <c r="B47" s="83">
        <v>11</v>
      </c>
    </row>
    <row r="48" ht="22.9" customHeight="1" spans="1:2">
      <c r="A48" s="82" t="s">
        <v>123</v>
      </c>
      <c r="B48" s="81">
        <v>559.154613</v>
      </c>
    </row>
    <row r="49" ht="22.9" customHeight="1" spans="1:2">
      <c r="A49" s="5" t="s">
        <v>97</v>
      </c>
      <c r="B49" s="83">
        <v>470.154613</v>
      </c>
    </row>
    <row r="50" ht="22.9" customHeight="1" spans="1:2">
      <c r="A50" s="5" t="s">
        <v>98</v>
      </c>
      <c r="B50" s="83">
        <v>74</v>
      </c>
    </row>
    <row r="51" ht="22.9" customHeight="1" spans="1:2">
      <c r="A51" s="5" t="s">
        <v>124</v>
      </c>
      <c r="B51" s="83">
        <v>15</v>
      </c>
    </row>
    <row r="52" ht="22.9" customHeight="1" spans="1:2">
      <c r="A52" s="82" t="s">
        <v>125</v>
      </c>
      <c r="B52" s="81">
        <v>1287.723181</v>
      </c>
    </row>
    <row r="53" ht="22.9" customHeight="1" spans="1:2">
      <c r="A53" s="5" t="s">
        <v>126</v>
      </c>
      <c r="B53" s="83">
        <v>89</v>
      </c>
    </row>
    <row r="54" ht="22.9" customHeight="1" spans="1:2">
      <c r="A54" s="5" t="s">
        <v>127</v>
      </c>
      <c r="B54" s="83">
        <v>12</v>
      </c>
    </row>
    <row r="55" ht="22.9" customHeight="1" spans="1:2">
      <c r="A55" s="5" t="s">
        <v>128</v>
      </c>
      <c r="B55" s="83">
        <v>16</v>
      </c>
    </row>
    <row r="56" ht="22.9" customHeight="1" spans="1:2">
      <c r="A56" s="5" t="s">
        <v>97</v>
      </c>
      <c r="B56" s="83">
        <v>1151.723181</v>
      </c>
    </row>
    <row r="57" ht="22.9" customHeight="1" spans="1:2">
      <c r="A57" s="5" t="s">
        <v>129</v>
      </c>
      <c r="B57" s="83">
        <v>7</v>
      </c>
    </row>
    <row r="58" ht="22.9" customHeight="1" spans="1:2">
      <c r="A58" s="5" t="s">
        <v>130</v>
      </c>
      <c r="B58" s="83">
        <v>2</v>
      </c>
    </row>
    <row r="59" ht="22.9" customHeight="1" spans="1:2">
      <c r="A59" s="5" t="s">
        <v>131</v>
      </c>
      <c r="B59" s="83">
        <v>10</v>
      </c>
    </row>
    <row r="60" ht="22.9" customHeight="1" spans="1:2">
      <c r="A60" s="82" t="s">
        <v>132</v>
      </c>
      <c r="B60" s="81">
        <v>192.616964</v>
      </c>
    </row>
    <row r="61" ht="22.9" customHeight="1" spans="1:2">
      <c r="A61" s="5" t="s">
        <v>133</v>
      </c>
      <c r="B61" s="83">
        <v>192.616964</v>
      </c>
    </row>
    <row r="62" ht="22.9" customHeight="1" spans="1:2">
      <c r="A62" s="82" t="s">
        <v>134</v>
      </c>
      <c r="B62" s="81">
        <v>560.833323</v>
      </c>
    </row>
    <row r="63" ht="22.9" customHeight="1" spans="1:2">
      <c r="A63" s="5" t="s">
        <v>135</v>
      </c>
      <c r="B63" s="83">
        <v>33</v>
      </c>
    </row>
    <row r="64" ht="22.9" customHeight="1" spans="1:2">
      <c r="A64" s="5" t="s">
        <v>97</v>
      </c>
      <c r="B64" s="83">
        <v>527.833323</v>
      </c>
    </row>
    <row r="65" ht="22.9" customHeight="1" spans="1:2">
      <c r="A65" s="82" t="s">
        <v>136</v>
      </c>
      <c r="B65" s="81">
        <v>369.09086</v>
      </c>
    </row>
    <row r="66" ht="22.9" customHeight="1" spans="1:2">
      <c r="A66" s="5" t="s">
        <v>137</v>
      </c>
      <c r="B66" s="83">
        <v>171.954546</v>
      </c>
    </row>
    <row r="67" ht="22.9" customHeight="1" spans="1:2">
      <c r="A67" s="5" t="s">
        <v>97</v>
      </c>
      <c r="B67" s="83">
        <v>197.136314</v>
      </c>
    </row>
    <row r="68" ht="22.9" customHeight="1" spans="1:2">
      <c r="A68" s="82" t="s">
        <v>138</v>
      </c>
      <c r="B68" s="81">
        <v>13121.267586</v>
      </c>
    </row>
    <row r="69" ht="22.9" customHeight="1" spans="1:2">
      <c r="A69" s="5" t="s">
        <v>97</v>
      </c>
      <c r="B69" s="83">
        <v>10268.735724</v>
      </c>
    </row>
    <row r="70" ht="22.9" customHeight="1" spans="1:2">
      <c r="A70" s="5" t="s">
        <v>139</v>
      </c>
      <c r="B70" s="83">
        <v>1078.931862</v>
      </c>
    </row>
    <row r="71" ht="22.9" customHeight="1" spans="1:2">
      <c r="A71" s="5" t="s">
        <v>98</v>
      </c>
      <c r="B71" s="83">
        <v>1773.6</v>
      </c>
    </row>
    <row r="72" ht="22.9" customHeight="1" spans="1:2">
      <c r="A72" s="82" t="s">
        <v>140</v>
      </c>
      <c r="B72" s="81">
        <v>1138.278369</v>
      </c>
    </row>
    <row r="73" ht="22.9" customHeight="1" spans="1:2">
      <c r="A73" s="5" t="s">
        <v>97</v>
      </c>
      <c r="B73" s="83">
        <v>1138.278369</v>
      </c>
    </row>
    <row r="74" ht="22.9" customHeight="1" spans="1:2">
      <c r="A74" s="82" t="s">
        <v>141</v>
      </c>
      <c r="B74" s="81">
        <v>400</v>
      </c>
    </row>
    <row r="75" ht="22.9" customHeight="1" spans="1:2">
      <c r="A75" s="5" t="s">
        <v>142</v>
      </c>
      <c r="B75" s="83">
        <v>400</v>
      </c>
    </row>
    <row r="76" ht="22.9" customHeight="1" spans="1:2">
      <c r="A76" s="82" t="s">
        <v>143</v>
      </c>
      <c r="B76" s="81">
        <v>1000</v>
      </c>
    </row>
    <row r="77" ht="22.9" customHeight="1" spans="1:2">
      <c r="A77" s="5" t="s">
        <v>144</v>
      </c>
      <c r="B77" s="83">
        <v>1000</v>
      </c>
    </row>
    <row r="78" ht="22.9" customHeight="1" spans="1:2">
      <c r="A78" s="82" t="s">
        <v>145</v>
      </c>
      <c r="B78" s="81">
        <v>560</v>
      </c>
    </row>
    <row r="79" ht="22.9" customHeight="1" spans="1:2">
      <c r="A79" s="82" t="s">
        <v>146</v>
      </c>
      <c r="B79" s="81">
        <v>560</v>
      </c>
    </row>
    <row r="80" ht="22.9" customHeight="1" spans="1:2">
      <c r="A80" s="5" t="s">
        <v>147</v>
      </c>
      <c r="B80" s="83">
        <v>560</v>
      </c>
    </row>
    <row r="81" ht="22.9" customHeight="1" spans="1:2">
      <c r="A81" s="82" t="s">
        <v>148</v>
      </c>
      <c r="B81" s="81">
        <v>8511.872496</v>
      </c>
    </row>
    <row r="82" ht="22.9" customHeight="1" spans="1:2">
      <c r="A82" s="82" t="s">
        <v>149</v>
      </c>
      <c r="B82" s="81">
        <v>307.26</v>
      </c>
    </row>
    <row r="83" ht="22.9" customHeight="1" spans="1:2">
      <c r="A83" s="5" t="s">
        <v>150</v>
      </c>
      <c r="B83" s="83">
        <v>227</v>
      </c>
    </row>
    <row r="84" ht="22.9" customHeight="1" spans="1:2">
      <c r="A84" s="5" t="s">
        <v>151</v>
      </c>
      <c r="B84" s="83">
        <v>80.26</v>
      </c>
    </row>
    <row r="85" ht="22.9" customHeight="1" spans="1:2">
      <c r="A85" s="82" t="s">
        <v>152</v>
      </c>
      <c r="B85" s="81">
        <v>6856.149039</v>
      </c>
    </row>
    <row r="86" ht="22.9" customHeight="1" spans="1:2">
      <c r="A86" s="5" t="s">
        <v>97</v>
      </c>
      <c r="B86" s="83">
        <v>5714.749039</v>
      </c>
    </row>
    <row r="87" ht="22.9" customHeight="1" spans="1:2">
      <c r="A87" s="5" t="s">
        <v>153</v>
      </c>
      <c r="B87" s="83">
        <v>48</v>
      </c>
    </row>
    <row r="88" ht="22.9" customHeight="1" spans="1:2">
      <c r="A88" s="5" t="s">
        <v>154</v>
      </c>
      <c r="B88" s="83">
        <v>4</v>
      </c>
    </row>
    <row r="89" ht="22.9" customHeight="1" spans="1:2">
      <c r="A89" s="5" t="s">
        <v>155</v>
      </c>
      <c r="B89" s="83">
        <v>799.4</v>
      </c>
    </row>
    <row r="90" ht="22.9" customHeight="1" spans="1:2">
      <c r="A90" s="5" t="s">
        <v>105</v>
      </c>
      <c r="B90" s="83">
        <v>290</v>
      </c>
    </row>
    <row r="91" ht="22.9" customHeight="1" spans="1:2">
      <c r="A91" s="82" t="s">
        <v>156</v>
      </c>
      <c r="B91" s="81">
        <v>100</v>
      </c>
    </row>
    <row r="92" ht="22.9" customHeight="1" spans="1:2">
      <c r="A92" s="5" t="s">
        <v>157</v>
      </c>
      <c r="B92" s="83">
        <v>100</v>
      </c>
    </row>
    <row r="93" ht="22.9" customHeight="1" spans="1:2">
      <c r="A93" s="82" t="s">
        <v>158</v>
      </c>
      <c r="B93" s="81">
        <v>949.783457</v>
      </c>
    </row>
    <row r="94" ht="22.9" customHeight="1" spans="1:2">
      <c r="A94" s="5" t="s">
        <v>97</v>
      </c>
      <c r="B94" s="83">
        <v>949.783457</v>
      </c>
    </row>
    <row r="95" ht="22.9" customHeight="1" spans="1:2">
      <c r="A95" s="82" t="s">
        <v>159</v>
      </c>
      <c r="B95" s="81">
        <v>186.58</v>
      </c>
    </row>
    <row r="96" ht="22.9" customHeight="1" spans="1:2">
      <c r="A96" s="5" t="s">
        <v>97</v>
      </c>
      <c r="B96" s="83">
        <v>86.58</v>
      </c>
    </row>
    <row r="97" ht="22.9" customHeight="1" spans="1:2">
      <c r="A97" s="5" t="s">
        <v>160</v>
      </c>
      <c r="B97" s="83">
        <v>100</v>
      </c>
    </row>
    <row r="98" ht="22.9" customHeight="1" spans="1:2">
      <c r="A98" s="82" t="s">
        <v>161</v>
      </c>
      <c r="B98" s="81">
        <v>112.1</v>
      </c>
    </row>
    <row r="99" ht="22.9" customHeight="1" spans="1:2">
      <c r="A99" s="5" t="s">
        <v>97</v>
      </c>
      <c r="B99" s="83">
        <v>112.1</v>
      </c>
    </row>
    <row r="100" ht="22.9" customHeight="1" spans="1:2">
      <c r="A100" s="82" t="s">
        <v>162</v>
      </c>
      <c r="B100" s="81">
        <v>43655.350358</v>
      </c>
    </row>
    <row r="101" ht="22.9" customHeight="1" spans="1:2">
      <c r="A101" s="82" t="s">
        <v>163</v>
      </c>
      <c r="B101" s="81">
        <v>1477.4</v>
      </c>
    </row>
    <row r="102" ht="22.9" customHeight="1" spans="1:2">
      <c r="A102" s="5" t="s">
        <v>164</v>
      </c>
      <c r="B102" s="83">
        <v>1477.4</v>
      </c>
    </row>
    <row r="103" ht="22.9" customHeight="1" spans="1:2">
      <c r="A103" s="82" t="s">
        <v>165</v>
      </c>
      <c r="B103" s="81">
        <v>30305.520492</v>
      </c>
    </row>
    <row r="104" ht="22.9" customHeight="1" spans="1:2">
      <c r="A104" s="5" t="s">
        <v>166</v>
      </c>
      <c r="B104" s="83">
        <v>4209</v>
      </c>
    </row>
    <row r="105" ht="22.9" customHeight="1" spans="1:2">
      <c r="A105" s="5" t="s">
        <v>167</v>
      </c>
      <c r="B105" s="83">
        <v>7563.00924</v>
      </c>
    </row>
    <row r="106" ht="22.9" customHeight="1" spans="1:2">
      <c r="A106" s="5" t="s">
        <v>168</v>
      </c>
      <c r="B106" s="83">
        <v>3037.41665</v>
      </c>
    </row>
    <row r="107" ht="22.9" customHeight="1" spans="1:2">
      <c r="A107" s="5" t="s">
        <v>169</v>
      </c>
      <c r="B107" s="83">
        <v>23</v>
      </c>
    </row>
    <row r="108" ht="22.9" customHeight="1" spans="1:2">
      <c r="A108" s="5" t="s">
        <v>170</v>
      </c>
      <c r="B108" s="83">
        <v>4325.005704</v>
      </c>
    </row>
    <row r="109" ht="22.9" customHeight="1" spans="1:2">
      <c r="A109" s="5" t="s">
        <v>171</v>
      </c>
      <c r="B109" s="83">
        <v>11148.088898</v>
      </c>
    </row>
    <row r="110" ht="22.9" customHeight="1" spans="1:2">
      <c r="A110" s="82" t="s">
        <v>172</v>
      </c>
      <c r="B110" s="81">
        <v>1615.968606</v>
      </c>
    </row>
    <row r="111" ht="22.9" customHeight="1" spans="1:2">
      <c r="A111" s="5" t="s">
        <v>173</v>
      </c>
      <c r="B111" s="83">
        <v>192</v>
      </c>
    </row>
    <row r="112" ht="22.9" customHeight="1" spans="1:2">
      <c r="A112" s="5" t="s">
        <v>174</v>
      </c>
      <c r="B112" s="83">
        <v>1423.968606</v>
      </c>
    </row>
    <row r="113" ht="22.9" customHeight="1" spans="1:2">
      <c r="A113" s="82" t="s">
        <v>175</v>
      </c>
      <c r="B113" s="81">
        <v>9894.708068</v>
      </c>
    </row>
    <row r="114" ht="22.9" customHeight="1" spans="1:2">
      <c r="A114" s="5" t="s">
        <v>97</v>
      </c>
      <c r="B114" s="83">
        <v>2073.908068</v>
      </c>
    </row>
    <row r="115" ht="22.9" customHeight="1" spans="1:2">
      <c r="A115" s="5" t="s">
        <v>98</v>
      </c>
      <c r="B115" s="83">
        <v>3575</v>
      </c>
    </row>
    <row r="116" ht="22.9" customHeight="1" spans="1:2">
      <c r="A116" s="5" t="s">
        <v>176</v>
      </c>
      <c r="B116" s="83">
        <v>4245.8</v>
      </c>
    </row>
    <row r="117" ht="22.9" customHeight="1" spans="1:2">
      <c r="A117" s="82" t="s">
        <v>177</v>
      </c>
      <c r="B117" s="81">
        <v>361.753192</v>
      </c>
    </row>
    <row r="118" ht="22.9" customHeight="1" spans="1:2">
      <c r="A118" s="5" t="s">
        <v>178</v>
      </c>
      <c r="B118" s="83">
        <v>361.753192</v>
      </c>
    </row>
    <row r="119" ht="22.9" customHeight="1" spans="1:2">
      <c r="A119" s="82" t="s">
        <v>179</v>
      </c>
      <c r="B119" s="81">
        <v>314</v>
      </c>
    </row>
    <row r="120" ht="22.9" customHeight="1" spans="1:2">
      <c r="A120" s="82" t="s">
        <v>180</v>
      </c>
      <c r="B120" s="81">
        <v>45</v>
      </c>
    </row>
    <row r="121" ht="22.9" customHeight="1" spans="1:2">
      <c r="A121" s="5" t="s">
        <v>181</v>
      </c>
      <c r="B121" s="83">
        <v>15</v>
      </c>
    </row>
    <row r="122" ht="22.9" customHeight="1" spans="1:2">
      <c r="A122" s="5" t="s">
        <v>97</v>
      </c>
      <c r="B122" s="83">
        <v>30</v>
      </c>
    </row>
    <row r="123" ht="22.9" customHeight="1" spans="1:2">
      <c r="A123" s="82" t="s">
        <v>182</v>
      </c>
      <c r="B123" s="81">
        <v>246</v>
      </c>
    </row>
    <row r="124" ht="22.9" customHeight="1" spans="1:2">
      <c r="A124" s="5" t="s">
        <v>183</v>
      </c>
      <c r="B124" s="83">
        <v>246</v>
      </c>
    </row>
    <row r="125" ht="22.9" customHeight="1" spans="1:2">
      <c r="A125" s="82" t="s">
        <v>184</v>
      </c>
      <c r="B125" s="81">
        <v>23</v>
      </c>
    </row>
    <row r="126" ht="22.9" customHeight="1" spans="1:2">
      <c r="A126" s="5" t="s">
        <v>185</v>
      </c>
      <c r="B126" s="83">
        <v>23</v>
      </c>
    </row>
    <row r="127" ht="22.9" customHeight="1" spans="1:2">
      <c r="A127" s="82" t="s">
        <v>186</v>
      </c>
      <c r="B127" s="81">
        <v>9755.31736</v>
      </c>
    </row>
    <row r="128" ht="22.9" customHeight="1" spans="1:2">
      <c r="A128" s="82" t="s">
        <v>187</v>
      </c>
      <c r="B128" s="81">
        <v>4928.60508</v>
      </c>
    </row>
    <row r="129" ht="22.9" customHeight="1" spans="1:2">
      <c r="A129" s="5" t="s">
        <v>188</v>
      </c>
      <c r="B129" s="83">
        <v>10</v>
      </c>
    </row>
    <row r="130" ht="22.9" customHeight="1" spans="1:2">
      <c r="A130" s="5" t="s">
        <v>189</v>
      </c>
      <c r="B130" s="83">
        <v>16</v>
      </c>
    </row>
    <row r="131" ht="22.9" customHeight="1" spans="1:2">
      <c r="A131" s="5" t="s">
        <v>190</v>
      </c>
      <c r="B131" s="83">
        <v>1000</v>
      </c>
    </row>
    <row r="132" ht="22.9" customHeight="1" spans="1:2">
      <c r="A132" s="5" t="s">
        <v>191</v>
      </c>
      <c r="B132" s="83">
        <v>15</v>
      </c>
    </row>
    <row r="133" ht="22.9" customHeight="1" spans="1:2">
      <c r="A133" s="5" t="s">
        <v>97</v>
      </c>
      <c r="B133" s="83">
        <v>1327.44104</v>
      </c>
    </row>
    <row r="134" ht="22.9" customHeight="1" spans="1:2">
      <c r="A134" s="5" t="s">
        <v>98</v>
      </c>
      <c r="B134" s="83">
        <v>66.487852</v>
      </c>
    </row>
    <row r="135" ht="22.9" customHeight="1" spans="1:2">
      <c r="A135" s="5" t="s">
        <v>192</v>
      </c>
      <c r="B135" s="83">
        <v>79.027406</v>
      </c>
    </row>
    <row r="136" ht="22.9" customHeight="1" spans="1:2">
      <c r="A136" s="5" t="s">
        <v>193</v>
      </c>
      <c r="B136" s="83">
        <v>21.6</v>
      </c>
    </row>
    <row r="137" ht="22.9" customHeight="1" spans="1:2">
      <c r="A137" s="5" t="s">
        <v>194</v>
      </c>
      <c r="B137" s="83">
        <v>2393.048782</v>
      </c>
    </row>
    <row r="138" ht="22.9" customHeight="1" spans="1:2">
      <c r="A138" s="82" t="s">
        <v>195</v>
      </c>
      <c r="B138" s="81">
        <v>874.689532</v>
      </c>
    </row>
    <row r="139" ht="22.9" customHeight="1" spans="1:2">
      <c r="A139" s="5" t="s">
        <v>196</v>
      </c>
      <c r="B139" s="83">
        <v>131</v>
      </c>
    </row>
    <row r="140" ht="22.9" customHeight="1" spans="1:2">
      <c r="A140" s="5" t="s">
        <v>97</v>
      </c>
      <c r="B140" s="83">
        <v>743.689532</v>
      </c>
    </row>
    <row r="141" ht="22.9" customHeight="1" spans="1:2">
      <c r="A141" s="82" t="s">
        <v>197</v>
      </c>
      <c r="B141" s="81">
        <v>74</v>
      </c>
    </row>
    <row r="142" ht="22.9" customHeight="1" spans="1:2">
      <c r="A142" s="5" t="s">
        <v>198</v>
      </c>
      <c r="B142" s="83">
        <v>74</v>
      </c>
    </row>
    <row r="143" ht="22.9" customHeight="1" spans="1:2">
      <c r="A143" s="82" t="s">
        <v>199</v>
      </c>
      <c r="B143" s="81">
        <v>678.022748</v>
      </c>
    </row>
    <row r="144" ht="22.9" customHeight="1" spans="1:2">
      <c r="A144" s="5" t="s">
        <v>200</v>
      </c>
      <c r="B144" s="83">
        <v>8</v>
      </c>
    </row>
    <row r="145" ht="22.9" customHeight="1" spans="1:2">
      <c r="A145" s="5" t="s">
        <v>201</v>
      </c>
      <c r="B145" s="83">
        <v>662.022748</v>
      </c>
    </row>
    <row r="146" ht="22.9" customHeight="1" spans="1:2">
      <c r="A146" s="5" t="s">
        <v>202</v>
      </c>
      <c r="B146" s="83">
        <v>8</v>
      </c>
    </row>
    <row r="147" ht="22.9" customHeight="1" spans="1:2">
      <c r="A147" s="82" t="s">
        <v>203</v>
      </c>
      <c r="B147" s="81">
        <v>3200</v>
      </c>
    </row>
    <row r="148" ht="22.9" customHeight="1" spans="1:2">
      <c r="A148" s="5" t="s">
        <v>204</v>
      </c>
      <c r="B148" s="83">
        <v>3200</v>
      </c>
    </row>
    <row r="149" ht="22.9" customHeight="1" spans="1:2">
      <c r="A149" s="82" t="s">
        <v>205</v>
      </c>
      <c r="B149" s="81">
        <v>0</v>
      </c>
    </row>
    <row r="150" ht="22.9" customHeight="1" spans="1:2">
      <c r="A150" s="5" t="s">
        <v>206</v>
      </c>
      <c r="B150" s="83">
        <v>0</v>
      </c>
    </row>
    <row r="151" ht="22.9" customHeight="1" spans="1:2">
      <c r="A151" s="82" t="s">
        <v>207</v>
      </c>
      <c r="B151" s="81">
        <v>27995.262845</v>
      </c>
    </row>
    <row r="152" ht="22.9" customHeight="1" spans="1:2">
      <c r="A152" s="82" t="s">
        <v>208</v>
      </c>
      <c r="B152" s="81">
        <v>643.661771</v>
      </c>
    </row>
    <row r="153" ht="22.9" customHeight="1" spans="1:2">
      <c r="A153" s="5" t="s">
        <v>98</v>
      </c>
      <c r="B153" s="83">
        <v>5.739</v>
      </c>
    </row>
    <row r="154" ht="22.9" customHeight="1" spans="1:2">
      <c r="A154" s="5" t="s">
        <v>209</v>
      </c>
      <c r="B154" s="83">
        <v>25</v>
      </c>
    </row>
    <row r="155" ht="22.9" customHeight="1" spans="1:2">
      <c r="A155" s="5" t="s">
        <v>97</v>
      </c>
      <c r="B155" s="83">
        <v>612.922771</v>
      </c>
    </row>
    <row r="156" ht="22.9" customHeight="1" spans="1:2">
      <c r="A156" s="82" t="s">
        <v>210</v>
      </c>
      <c r="B156" s="81">
        <v>2576.406179</v>
      </c>
    </row>
    <row r="157" ht="22.9" customHeight="1" spans="1:2">
      <c r="A157" s="5" t="s">
        <v>211</v>
      </c>
      <c r="B157" s="83">
        <v>1092.253086</v>
      </c>
    </row>
    <row r="158" ht="22.9" customHeight="1" spans="1:2">
      <c r="A158" s="5" t="s">
        <v>97</v>
      </c>
      <c r="B158" s="83">
        <v>1416.153093</v>
      </c>
    </row>
    <row r="159" ht="22.9" customHeight="1" spans="1:2">
      <c r="A159" s="5" t="s">
        <v>212</v>
      </c>
      <c r="B159" s="83">
        <v>8</v>
      </c>
    </row>
    <row r="160" ht="22.9" customHeight="1" spans="1:2">
      <c r="A160" s="5" t="s">
        <v>213</v>
      </c>
      <c r="B160" s="83">
        <v>10</v>
      </c>
    </row>
    <row r="161" ht="22.9" customHeight="1" spans="1:2">
      <c r="A161" s="5" t="s">
        <v>214</v>
      </c>
      <c r="B161" s="83">
        <v>50</v>
      </c>
    </row>
    <row r="162" ht="22.9" customHeight="1" spans="1:2">
      <c r="A162" s="82" t="s">
        <v>215</v>
      </c>
      <c r="B162" s="81">
        <v>1976.68</v>
      </c>
    </row>
    <row r="163" ht="22.9" customHeight="1" spans="1:2">
      <c r="A163" s="5" t="s">
        <v>216</v>
      </c>
      <c r="B163" s="83">
        <v>1700</v>
      </c>
    </row>
    <row r="164" ht="22.9" customHeight="1" spans="1:2">
      <c r="A164" s="5" t="s">
        <v>217</v>
      </c>
      <c r="B164" s="83">
        <v>20</v>
      </c>
    </row>
    <row r="165" ht="22.9" customHeight="1" spans="1:2">
      <c r="A165" s="5" t="s">
        <v>218</v>
      </c>
      <c r="B165" s="83">
        <v>254.68</v>
      </c>
    </row>
    <row r="166" ht="22.9" customHeight="1" spans="1:2">
      <c r="A166" s="5" t="s">
        <v>219</v>
      </c>
      <c r="B166" s="83">
        <v>2</v>
      </c>
    </row>
    <row r="167" ht="22.9" customHeight="1" spans="1:2">
      <c r="A167" s="82" t="s">
        <v>220</v>
      </c>
      <c r="B167" s="81">
        <v>1950</v>
      </c>
    </row>
    <row r="168" ht="22.9" customHeight="1" spans="1:2">
      <c r="A168" s="5" t="s">
        <v>221</v>
      </c>
      <c r="B168" s="83">
        <v>1950</v>
      </c>
    </row>
    <row r="169" ht="22.9" customHeight="1" spans="1:2">
      <c r="A169" s="82" t="s">
        <v>222</v>
      </c>
      <c r="B169" s="81">
        <v>628.314101</v>
      </c>
    </row>
    <row r="170" ht="22.9" customHeight="1" spans="1:2">
      <c r="A170" s="5" t="s">
        <v>97</v>
      </c>
      <c r="B170" s="83">
        <v>151.114101</v>
      </c>
    </row>
    <row r="171" ht="22.9" customHeight="1" spans="1:2">
      <c r="A171" s="5" t="s">
        <v>223</v>
      </c>
      <c r="B171" s="83">
        <v>76.2</v>
      </c>
    </row>
    <row r="172" ht="22.9" customHeight="1" spans="1:2">
      <c r="A172" s="5" t="s">
        <v>224</v>
      </c>
      <c r="B172" s="83">
        <v>50</v>
      </c>
    </row>
    <row r="173" ht="22.9" customHeight="1" spans="1:2">
      <c r="A173" s="5" t="s">
        <v>225</v>
      </c>
      <c r="B173" s="83">
        <v>351</v>
      </c>
    </row>
    <row r="174" ht="22.9" customHeight="1" spans="1:2">
      <c r="A174" s="82" t="s">
        <v>226</v>
      </c>
      <c r="B174" s="81">
        <v>3867</v>
      </c>
    </row>
    <row r="175" ht="22.9" customHeight="1" spans="1:2">
      <c r="A175" s="5" t="s">
        <v>227</v>
      </c>
      <c r="B175" s="83">
        <v>310</v>
      </c>
    </row>
    <row r="176" ht="22.9" customHeight="1" spans="1:2">
      <c r="A176" s="5" t="s">
        <v>228</v>
      </c>
      <c r="B176" s="83">
        <v>3557</v>
      </c>
    </row>
    <row r="177" ht="22.9" customHeight="1" spans="1:2">
      <c r="A177" s="82" t="s">
        <v>229</v>
      </c>
      <c r="B177" s="81">
        <v>352</v>
      </c>
    </row>
    <row r="178" ht="22.9" customHeight="1" spans="1:2">
      <c r="A178" s="5" t="s">
        <v>230</v>
      </c>
      <c r="B178" s="83">
        <v>352</v>
      </c>
    </row>
    <row r="179" ht="22.9" customHeight="1" spans="1:2">
      <c r="A179" s="82" t="s">
        <v>231</v>
      </c>
      <c r="B179" s="81">
        <v>205.07</v>
      </c>
    </row>
    <row r="180" ht="22.9" customHeight="1" spans="1:2">
      <c r="A180" s="5" t="s">
        <v>232</v>
      </c>
      <c r="B180" s="83">
        <v>205.07</v>
      </c>
    </row>
    <row r="181" ht="22.9" customHeight="1" spans="1:2">
      <c r="A181" s="82" t="s">
        <v>233</v>
      </c>
      <c r="B181" s="81">
        <v>8719.076752</v>
      </c>
    </row>
    <row r="182" ht="22.9" customHeight="1" spans="1:2">
      <c r="A182" s="5" t="s">
        <v>234</v>
      </c>
      <c r="B182" s="83">
        <v>1507.476752</v>
      </c>
    </row>
    <row r="183" ht="22.9" customHeight="1" spans="1:2">
      <c r="A183" s="5" t="s">
        <v>235</v>
      </c>
      <c r="B183" s="83">
        <v>5486</v>
      </c>
    </row>
    <row r="184" ht="22.9" customHeight="1" spans="1:2">
      <c r="A184" s="5" t="s">
        <v>236</v>
      </c>
      <c r="B184" s="83">
        <v>1725.6</v>
      </c>
    </row>
    <row r="185" ht="22.9" customHeight="1" spans="1:2">
      <c r="A185" s="82" t="s">
        <v>237</v>
      </c>
      <c r="B185" s="81">
        <v>295.354042</v>
      </c>
    </row>
    <row r="186" ht="22.9" customHeight="1" spans="1:2">
      <c r="A186" s="5" t="s">
        <v>97</v>
      </c>
      <c r="B186" s="83">
        <v>228.354042</v>
      </c>
    </row>
    <row r="187" ht="22.9" customHeight="1" spans="1:2">
      <c r="A187" s="5" t="s">
        <v>238</v>
      </c>
      <c r="B187" s="83">
        <v>44</v>
      </c>
    </row>
    <row r="188" ht="22.9" customHeight="1" spans="1:2">
      <c r="A188" s="5" t="s">
        <v>239</v>
      </c>
      <c r="B188" s="83">
        <v>23</v>
      </c>
    </row>
    <row r="189" ht="22.9" customHeight="1" spans="1:2">
      <c r="A189" s="82" t="s">
        <v>240</v>
      </c>
      <c r="B189" s="81">
        <v>5247.6</v>
      </c>
    </row>
    <row r="190" ht="22.9" customHeight="1" spans="1:2">
      <c r="A190" s="5" t="s">
        <v>241</v>
      </c>
      <c r="B190" s="83">
        <v>5177.6</v>
      </c>
    </row>
    <row r="191" ht="22.9" customHeight="1" spans="1:2">
      <c r="A191" s="5" t="s">
        <v>242</v>
      </c>
      <c r="B191" s="83">
        <v>70</v>
      </c>
    </row>
    <row r="192" ht="22.9" customHeight="1" spans="1:2">
      <c r="A192" s="82" t="s">
        <v>243</v>
      </c>
      <c r="B192" s="81">
        <v>540</v>
      </c>
    </row>
    <row r="193" ht="22.9" customHeight="1" spans="1:2">
      <c r="A193" s="5" t="s">
        <v>244</v>
      </c>
      <c r="B193" s="83">
        <v>510</v>
      </c>
    </row>
    <row r="194" ht="22.9" customHeight="1" spans="1:2">
      <c r="A194" s="5" t="s">
        <v>245</v>
      </c>
      <c r="B194" s="83">
        <v>30</v>
      </c>
    </row>
    <row r="195" ht="22.9" customHeight="1" spans="1:2">
      <c r="A195" s="82" t="s">
        <v>246</v>
      </c>
      <c r="B195" s="81">
        <v>224</v>
      </c>
    </row>
    <row r="196" ht="22.9" customHeight="1" spans="1:2">
      <c r="A196" s="5" t="s">
        <v>247</v>
      </c>
      <c r="B196" s="83">
        <v>224</v>
      </c>
    </row>
    <row r="197" ht="22.9" customHeight="1" spans="1:2">
      <c r="A197" s="82" t="s">
        <v>248</v>
      </c>
      <c r="B197" s="81">
        <v>760.1</v>
      </c>
    </row>
    <row r="198" ht="22.9" customHeight="1" spans="1:2">
      <c r="A198" s="5" t="s">
        <v>249</v>
      </c>
      <c r="B198" s="83">
        <v>760.1</v>
      </c>
    </row>
    <row r="199" ht="22.9" customHeight="1" spans="1:2">
      <c r="A199" s="82" t="s">
        <v>250</v>
      </c>
      <c r="B199" s="81">
        <v>10</v>
      </c>
    </row>
    <row r="200" ht="22.9" customHeight="1" spans="1:2">
      <c r="A200" s="5" t="s">
        <v>251</v>
      </c>
      <c r="B200" s="83">
        <v>10</v>
      </c>
    </row>
    <row r="201" ht="22.9" customHeight="1" spans="1:2">
      <c r="A201" s="82" t="s">
        <v>252</v>
      </c>
      <c r="B201" s="81">
        <v>0</v>
      </c>
    </row>
    <row r="202" ht="22.9" customHeight="1" spans="1:2">
      <c r="A202" s="5" t="s">
        <v>253</v>
      </c>
      <c r="B202" s="83">
        <v>0</v>
      </c>
    </row>
    <row r="203" ht="22.9" customHeight="1" spans="1:2">
      <c r="A203" s="82" t="s">
        <v>254</v>
      </c>
      <c r="B203" s="81">
        <v>0</v>
      </c>
    </row>
    <row r="204" ht="22.9" customHeight="1" spans="1:2">
      <c r="A204" s="5" t="s">
        <v>253</v>
      </c>
      <c r="B204" s="83">
        <v>0</v>
      </c>
    </row>
    <row r="205" ht="22.9" customHeight="1" spans="1:2">
      <c r="A205" s="5" t="s">
        <v>255</v>
      </c>
      <c r="B205" s="83">
        <v>0</v>
      </c>
    </row>
    <row r="206" ht="22.9" customHeight="1" spans="1:2">
      <c r="A206" s="82" t="s">
        <v>256</v>
      </c>
      <c r="B206" s="81">
        <v>23795.620724</v>
      </c>
    </row>
    <row r="207" ht="22.9" customHeight="1" spans="1:2">
      <c r="A207" s="82" t="s">
        <v>257</v>
      </c>
      <c r="B207" s="81">
        <v>700</v>
      </c>
    </row>
    <row r="208" ht="22.9" customHeight="1" spans="1:2">
      <c r="A208" s="5" t="s">
        <v>258</v>
      </c>
      <c r="B208" s="83">
        <v>700</v>
      </c>
    </row>
    <row r="209" ht="22.9" customHeight="1" spans="1:2">
      <c r="A209" s="82" t="s">
        <v>259</v>
      </c>
      <c r="B209" s="81">
        <v>2000</v>
      </c>
    </row>
    <row r="210" ht="22.9" customHeight="1" spans="1:2">
      <c r="A210" s="5" t="s">
        <v>260</v>
      </c>
      <c r="B210" s="83">
        <v>2000</v>
      </c>
    </row>
    <row r="211" ht="22.9" customHeight="1" spans="1:2">
      <c r="A211" s="82" t="s">
        <v>261</v>
      </c>
      <c r="B211" s="81">
        <v>500</v>
      </c>
    </row>
    <row r="212" ht="22.9" customHeight="1" spans="1:2">
      <c r="A212" s="5" t="s">
        <v>262</v>
      </c>
      <c r="B212" s="83">
        <v>500</v>
      </c>
    </row>
    <row r="213" ht="22.9" customHeight="1" spans="1:2">
      <c r="A213" s="82" t="s">
        <v>263</v>
      </c>
      <c r="B213" s="81">
        <v>5174.48345</v>
      </c>
    </row>
    <row r="214" ht="22.9" customHeight="1" spans="1:2">
      <c r="A214" s="5" t="s">
        <v>264</v>
      </c>
      <c r="B214" s="83">
        <v>2010</v>
      </c>
    </row>
    <row r="215" ht="22.9" customHeight="1" spans="1:2">
      <c r="A215" s="5" t="s">
        <v>265</v>
      </c>
      <c r="B215" s="83">
        <v>813.107136</v>
      </c>
    </row>
    <row r="216" ht="22.9" customHeight="1" spans="1:2">
      <c r="A216" s="5" t="s">
        <v>266</v>
      </c>
      <c r="B216" s="83">
        <v>1676.66</v>
      </c>
    </row>
    <row r="217" ht="22.9" customHeight="1" spans="1:2">
      <c r="A217" s="5" t="s">
        <v>267</v>
      </c>
      <c r="B217" s="83">
        <v>462.540376</v>
      </c>
    </row>
    <row r="218" ht="22.9" customHeight="1" spans="1:2">
      <c r="A218" s="5" t="s">
        <v>268</v>
      </c>
      <c r="B218" s="83">
        <v>43</v>
      </c>
    </row>
    <row r="219" ht="22.9" customHeight="1" spans="1:2">
      <c r="A219" s="5" t="s">
        <v>269</v>
      </c>
      <c r="B219" s="83">
        <v>27</v>
      </c>
    </row>
    <row r="220" ht="22.9" customHeight="1" spans="1:2">
      <c r="A220" s="5" t="s">
        <v>270</v>
      </c>
      <c r="B220" s="83">
        <v>142.175938</v>
      </c>
    </row>
    <row r="221" ht="22.9" customHeight="1" spans="1:2">
      <c r="A221" s="82" t="s">
        <v>271</v>
      </c>
      <c r="B221" s="81">
        <v>500</v>
      </c>
    </row>
    <row r="222" ht="22.9" customHeight="1" spans="1:2">
      <c r="A222" s="5" t="s">
        <v>272</v>
      </c>
      <c r="B222" s="83">
        <v>500</v>
      </c>
    </row>
    <row r="223" ht="22.9" customHeight="1" spans="1:2">
      <c r="A223" s="82" t="s">
        <v>273</v>
      </c>
      <c r="B223" s="81">
        <v>1911.137274</v>
      </c>
    </row>
    <row r="224" ht="22.9" customHeight="1" spans="1:2">
      <c r="A224" s="5" t="s">
        <v>98</v>
      </c>
      <c r="B224" s="83">
        <v>370.757274</v>
      </c>
    </row>
    <row r="225" ht="22.9" customHeight="1" spans="1:2">
      <c r="A225" s="5" t="s">
        <v>97</v>
      </c>
      <c r="B225" s="83">
        <v>240.38</v>
      </c>
    </row>
    <row r="226" ht="22.9" customHeight="1" spans="1:2">
      <c r="A226" s="5" t="s">
        <v>274</v>
      </c>
      <c r="B226" s="83">
        <v>1300</v>
      </c>
    </row>
    <row r="227" ht="22.9" customHeight="1" spans="1:2">
      <c r="A227" s="82" t="s">
        <v>275</v>
      </c>
      <c r="B227" s="81">
        <v>500</v>
      </c>
    </row>
    <row r="228" ht="22.9" customHeight="1" spans="1:2">
      <c r="A228" s="5" t="s">
        <v>276</v>
      </c>
      <c r="B228" s="83">
        <v>500</v>
      </c>
    </row>
    <row r="229" ht="22.9" customHeight="1" spans="1:2">
      <c r="A229" s="82" t="s">
        <v>277</v>
      </c>
      <c r="B229" s="81">
        <v>10</v>
      </c>
    </row>
    <row r="230" ht="22.9" customHeight="1" spans="1:2">
      <c r="A230" s="5" t="s">
        <v>278</v>
      </c>
      <c r="B230" s="83">
        <v>10</v>
      </c>
    </row>
    <row r="231" ht="22.9" customHeight="1" spans="1:2">
      <c r="A231" s="82" t="s">
        <v>279</v>
      </c>
      <c r="B231" s="81">
        <v>500</v>
      </c>
    </row>
    <row r="232" ht="22.9" customHeight="1" spans="1:2">
      <c r="A232" s="5" t="s">
        <v>280</v>
      </c>
      <c r="B232" s="83">
        <v>500</v>
      </c>
    </row>
    <row r="233" ht="22.9" customHeight="1" spans="1:2">
      <c r="A233" s="82" t="s">
        <v>281</v>
      </c>
      <c r="B233" s="81">
        <v>12000</v>
      </c>
    </row>
    <row r="234" ht="22.9" customHeight="1" spans="1:2">
      <c r="A234" s="5" t="s">
        <v>282</v>
      </c>
      <c r="B234" s="83">
        <v>12000</v>
      </c>
    </row>
    <row r="235" ht="22.9" customHeight="1" spans="1:2">
      <c r="A235" s="82" t="s">
        <v>283</v>
      </c>
      <c r="B235" s="81">
        <v>4112.56</v>
      </c>
    </row>
    <row r="236" ht="22.9" customHeight="1" spans="1:2">
      <c r="A236" s="82" t="s">
        <v>284</v>
      </c>
      <c r="B236" s="81">
        <v>101.9</v>
      </c>
    </row>
    <row r="237" ht="22.9" customHeight="1" spans="1:2">
      <c r="A237" s="5" t="s">
        <v>98</v>
      </c>
      <c r="B237" s="83">
        <v>101.9</v>
      </c>
    </row>
    <row r="238" ht="22.9" customHeight="1" spans="1:2">
      <c r="A238" s="82" t="s">
        <v>285</v>
      </c>
      <c r="B238" s="81">
        <v>5</v>
      </c>
    </row>
    <row r="239" ht="22.9" customHeight="1" spans="1:2">
      <c r="A239" s="5" t="s">
        <v>286</v>
      </c>
      <c r="B239" s="83">
        <v>5</v>
      </c>
    </row>
    <row r="240" ht="22.9" customHeight="1" spans="1:2">
      <c r="A240" s="82" t="s">
        <v>287</v>
      </c>
      <c r="B240" s="81">
        <v>2505.66</v>
      </c>
    </row>
    <row r="241" ht="22.9" customHeight="1" spans="1:2">
      <c r="A241" s="5" t="s">
        <v>288</v>
      </c>
      <c r="B241" s="83">
        <v>1587.66</v>
      </c>
    </row>
    <row r="242" ht="22.9" customHeight="1" spans="1:2">
      <c r="A242" s="5" t="s">
        <v>289</v>
      </c>
      <c r="B242" s="83">
        <v>18</v>
      </c>
    </row>
    <row r="243" ht="22.9" customHeight="1" spans="1:2">
      <c r="A243" s="5" t="s">
        <v>290</v>
      </c>
      <c r="B243" s="83">
        <v>900</v>
      </c>
    </row>
    <row r="244" ht="22.9" customHeight="1" spans="1:2">
      <c r="A244" s="82" t="s">
        <v>291</v>
      </c>
      <c r="B244" s="81">
        <v>1200</v>
      </c>
    </row>
    <row r="245" ht="22.9" customHeight="1" spans="1:2">
      <c r="A245" s="5" t="s">
        <v>292</v>
      </c>
      <c r="B245" s="83">
        <v>1200</v>
      </c>
    </row>
    <row r="246" ht="22.9" customHeight="1" spans="1:2">
      <c r="A246" s="82" t="s">
        <v>293</v>
      </c>
      <c r="B246" s="81">
        <v>300</v>
      </c>
    </row>
    <row r="247" ht="22.9" customHeight="1" spans="1:2">
      <c r="A247" s="5" t="s">
        <v>294</v>
      </c>
      <c r="B247" s="83">
        <v>300</v>
      </c>
    </row>
    <row r="248" ht="22.9" customHeight="1" spans="1:2">
      <c r="A248" s="82" t="s">
        <v>295</v>
      </c>
      <c r="B248" s="81">
        <v>6791.503764</v>
      </c>
    </row>
    <row r="249" ht="22.9" customHeight="1" spans="1:2">
      <c r="A249" s="82" t="s">
        <v>296</v>
      </c>
      <c r="B249" s="81">
        <v>3713.503764</v>
      </c>
    </row>
    <row r="250" ht="22.9" customHeight="1" spans="1:2">
      <c r="A250" s="5" t="s">
        <v>297</v>
      </c>
      <c r="B250" s="83">
        <v>260</v>
      </c>
    </row>
    <row r="251" ht="22.9" customHeight="1" spans="1:2">
      <c r="A251" s="5" t="s">
        <v>98</v>
      </c>
      <c r="B251" s="83">
        <v>903.2</v>
      </c>
    </row>
    <row r="252" ht="22.9" customHeight="1" spans="1:2">
      <c r="A252" s="5" t="s">
        <v>97</v>
      </c>
      <c r="B252" s="83">
        <v>2550.303764</v>
      </c>
    </row>
    <row r="253" ht="22.9" customHeight="1" spans="1:2">
      <c r="A253" s="82" t="s">
        <v>298</v>
      </c>
      <c r="B253" s="81">
        <v>2086</v>
      </c>
    </row>
    <row r="254" ht="22.9" customHeight="1" spans="1:2">
      <c r="A254" s="5" t="s">
        <v>299</v>
      </c>
      <c r="B254" s="83">
        <v>2086</v>
      </c>
    </row>
    <row r="255" ht="22.9" customHeight="1" spans="1:2">
      <c r="A255" s="82" t="s">
        <v>300</v>
      </c>
      <c r="B255" s="81">
        <v>992</v>
      </c>
    </row>
    <row r="256" ht="22.9" customHeight="1" spans="1:2">
      <c r="A256" s="5" t="s">
        <v>301</v>
      </c>
      <c r="B256" s="83">
        <v>540.2</v>
      </c>
    </row>
    <row r="257" ht="22.9" customHeight="1" spans="1:2">
      <c r="A257" s="5" t="s">
        <v>302</v>
      </c>
      <c r="B257" s="83">
        <v>451.8</v>
      </c>
    </row>
    <row r="258" ht="22.9" customHeight="1" spans="1:2">
      <c r="A258" s="82" t="s">
        <v>303</v>
      </c>
      <c r="B258" s="81">
        <v>0</v>
      </c>
    </row>
    <row r="259" ht="22.9" customHeight="1" spans="1:2">
      <c r="A259" s="5" t="s">
        <v>304</v>
      </c>
      <c r="B259" s="83">
        <v>0</v>
      </c>
    </row>
    <row r="260" ht="22.9" customHeight="1" spans="1:2">
      <c r="A260" s="82" t="s">
        <v>305</v>
      </c>
      <c r="B260" s="81">
        <v>0</v>
      </c>
    </row>
    <row r="261" ht="22.9" customHeight="1" spans="1:2">
      <c r="A261" s="5" t="s">
        <v>306</v>
      </c>
      <c r="B261" s="83">
        <v>0</v>
      </c>
    </row>
    <row r="262" ht="22.9" customHeight="1" spans="1:2">
      <c r="A262" s="5" t="s">
        <v>307</v>
      </c>
      <c r="B262" s="83">
        <v>0</v>
      </c>
    </row>
    <row r="263" ht="22.9" customHeight="1" spans="1:2">
      <c r="A263" s="5" t="s">
        <v>308</v>
      </c>
      <c r="B263" s="83">
        <v>0</v>
      </c>
    </row>
    <row r="264" ht="22.9" customHeight="1" spans="1:2">
      <c r="A264" s="5" t="s">
        <v>309</v>
      </c>
      <c r="B264" s="83">
        <v>0</v>
      </c>
    </row>
    <row r="265" ht="22.9" customHeight="1" spans="1:2">
      <c r="A265" s="5" t="s">
        <v>310</v>
      </c>
      <c r="B265" s="83">
        <v>0</v>
      </c>
    </row>
    <row r="266" ht="22.9" customHeight="1" spans="1:2">
      <c r="A266" s="5" t="s">
        <v>311</v>
      </c>
      <c r="B266" s="83">
        <v>0</v>
      </c>
    </row>
    <row r="267" ht="22.9" customHeight="1" spans="1:2">
      <c r="A267" s="82" t="s">
        <v>312</v>
      </c>
      <c r="B267" s="81">
        <v>0</v>
      </c>
    </row>
    <row r="268" ht="22.9" customHeight="1" spans="1:2">
      <c r="A268" s="5" t="s">
        <v>313</v>
      </c>
      <c r="B268" s="83">
        <v>0</v>
      </c>
    </row>
    <row r="269" ht="22.9" customHeight="1" spans="1:2">
      <c r="A269" s="5" t="s">
        <v>314</v>
      </c>
      <c r="B269" s="83">
        <v>0</v>
      </c>
    </row>
    <row r="270" ht="22.9" customHeight="1" spans="1:2">
      <c r="A270" s="82" t="s">
        <v>315</v>
      </c>
      <c r="B270" s="81">
        <v>52147.275002</v>
      </c>
    </row>
    <row r="271" ht="22.9" customHeight="1" spans="1:2">
      <c r="A271" s="82" t="s">
        <v>316</v>
      </c>
      <c r="B271" s="81">
        <v>13395.449473</v>
      </c>
    </row>
    <row r="272" ht="22.9" customHeight="1" spans="1:2">
      <c r="A272" s="5" t="s">
        <v>97</v>
      </c>
      <c r="B272" s="83">
        <v>1958.04716</v>
      </c>
    </row>
    <row r="273" ht="22.9" customHeight="1" spans="1:2">
      <c r="A273" s="5" t="s">
        <v>317</v>
      </c>
      <c r="B273" s="83">
        <v>1088</v>
      </c>
    </row>
    <row r="274" ht="22.9" customHeight="1" spans="1:2">
      <c r="A274" s="5" t="s">
        <v>318</v>
      </c>
      <c r="B274" s="83">
        <v>715.512313</v>
      </c>
    </row>
    <row r="275" ht="22.9" customHeight="1" spans="1:2">
      <c r="A275" s="5" t="s">
        <v>319</v>
      </c>
      <c r="B275" s="83">
        <v>2845.25</v>
      </c>
    </row>
    <row r="276" ht="22.9" customHeight="1" spans="1:2">
      <c r="A276" s="5" t="s">
        <v>320</v>
      </c>
      <c r="B276" s="83">
        <v>800</v>
      </c>
    </row>
    <row r="277" ht="22.9" customHeight="1" spans="1:2">
      <c r="A277" s="5" t="s">
        <v>321</v>
      </c>
      <c r="B277" s="83">
        <v>1200</v>
      </c>
    </row>
    <row r="278" ht="22.9" customHeight="1" spans="1:2">
      <c r="A278" s="5" t="s">
        <v>322</v>
      </c>
      <c r="B278" s="83">
        <v>4600</v>
      </c>
    </row>
    <row r="279" ht="22.9" customHeight="1" spans="1:2">
      <c r="A279" s="5" t="s">
        <v>139</v>
      </c>
      <c r="B279" s="83">
        <v>8.64</v>
      </c>
    </row>
    <row r="280" ht="22.9" customHeight="1" spans="1:2">
      <c r="A280" s="5" t="s">
        <v>323</v>
      </c>
      <c r="B280" s="83">
        <v>180</v>
      </c>
    </row>
    <row r="281" ht="22.9" customHeight="1" spans="1:2">
      <c r="A281" s="82" t="s">
        <v>324</v>
      </c>
      <c r="B281" s="81">
        <v>4519.895853</v>
      </c>
    </row>
    <row r="282" ht="22.9" customHeight="1" spans="1:2">
      <c r="A282" s="5" t="s">
        <v>325</v>
      </c>
      <c r="B282" s="83">
        <v>150</v>
      </c>
    </row>
    <row r="283" ht="22.9" customHeight="1" spans="1:2">
      <c r="A283" s="5" t="s">
        <v>326</v>
      </c>
      <c r="B283" s="83">
        <v>8</v>
      </c>
    </row>
    <row r="284" ht="22.9" customHeight="1" spans="1:2">
      <c r="A284" s="5" t="s">
        <v>327</v>
      </c>
      <c r="B284" s="83">
        <v>170</v>
      </c>
    </row>
    <row r="285" ht="22.9" customHeight="1" spans="1:2">
      <c r="A285" s="5" t="s">
        <v>328</v>
      </c>
      <c r="B285" s="83">
        <v>25</v>
      </c>
    </row>
    <row r="286" ht="22.9" customHeight="1" spans="1:2">
      <c r="A286" s="5" t="s">
        <v>329</v>
      </c>
      <c r="B286" s="83">
        <v>1000</v>
      </c>
    </row>
    <row r="287" ht="22.9" customHeight="1" spans="1:2">
      <c r="A287" s="5" t="s">
        <v>97</v>
      </c>
      <c r="B287" s="83">
        <v>2424.895853</v>
      </c>
    </row>
    <row r="288" ht="22.9" customHeight="1" spans="1:2">
      <c r="A288" s="5" t="s">
        <v>330</v>
      </c>
      <c r="B288" s="83">
        <v>628</v>
      </c>
    </row>
    <row r="289" ht="22.9" customHeight="1" spans="1:2">
      <c r="A289" s="5" t="s">
        <v>331</v>
      </c>
      <c r="B289" s="83">
        <v>71</v>
      </c>
    </row>
    <row r="290" ht="22.9" customHeight="1" spans="1:2">
      <c r="A290" s="5" t="s">
        <v>332</v>
      </c>
      <c r="B290" s="83">
        <v>43</v>
      </c>
    </row>
    <row r="291" ht="22.9" customHeight="1" spans="1:2">
      <c r="A291" s="82" t="s">
        <v>333</v>
      </c>
      <c r="B291" s="81">
        <v>5733.548627</v>
      </c>
    </row>
    <row r="292" ht="22.9" customHeight="1" spans="1:2">
      <c r="A292" s="5" t="s">
        <v>334</v>
      </c>
      <c r="B292" s="83">
        <v>200</v>
      </c>
    </row>
    <row r="293" ht="22.9" customHeight="1" spans="1:2">
      <c r="A293" s="5" t="s">
        <v>335</v>
      </c>
      <c r="B293" s="83">
        <v>1000</v>
      </c>
    </row>
    <row r="294" ht="22.9" customHeight="1" spans="1:2">
      <c r="A294" s="5" t="s">
        <v>336</v>
      </c>
      <c r="B294" s="83">
        <v>300</v>
      </c>
    </row>
    <row r="295" ht="22.9" customHeight="1" spans="1:2">
      <c r="A295" s="5" t="s">
        <v>97</v>
      </c>
      <c r="B295" s="83">
        <v>1109.748627</v>
      </c>
    </row>
    <row r="296" ht="22.9" customHeight="1" spans="1:2">
      <c r="A296" s="5" t="s">
        <v>337</v>
      </c>
      <c r="B296" s="83">
        <v>67.8</v>
      </c>
    </row>
    <row r="297" ht="22.9" customHeight="1" spans="1:2">
      <c r="A297" s="5" t="s">
        <v>338</v>
      </c>
      <c r="B297" s="83">
        <v>2500</v>
      </c>
    </row>
    <row r="298" ht="22.9" customHeight="1" spans="1:2">
      <c r="A298" s="5" t="s">
        <v>339</v>
      </c>
      <c r="B298" s="83">
        <v>28</v>
      </c>
    </row>
    <row r="299" ht="22.9" customHeight="1" spans="1:2">
      <c r="A299" s="5" t="s">
        <v>340</v>
      </c>
      <c r="B299" s="83">
        <v>8</v>
      </c>
    </row>
    <row r="300" ht="22.9" customHeight="1" spans="1:2">
      <c r="A300" s="5" t="s">
        <v>341</v>
      </c>
      <c r="B300" s="83">
        <v>520</v>
      </c>
    </row>
    <row r="301" ht="22.9" customHeight="1" spans="1:2">
      <c r="A301" s="82" t="s">
        <v>342</v>
      </c>
      <c r="B301" s="81">
        <v>13390.231049</v>
      </c>
    </row>
    <row r="302" ht="22.9" customHeight="1" spans="1:2">
      <c r="A302" s="5" t="s">
        <v>343</v>
      </c>
      <c r="B302" s="83">
        <v>800</v>
      </c>
    </row>
    <row r="303" ht="22.9" customHeight="1" spans="1:2">
      <c r="A303" s="5" t="s">
        <v>344</v>
      </c>
      <c r="B303" s="83">
        <v>250</v>
      </c>
    </row>
    <row r="304" ht="22.9" customHeight="1" spans="1:2">
      <c r="A304" s="5" t="s">
        <v>345</v>
      </c>
      <c r="B304" s="83">
        <v>544</v>
      </c>
    </row>
    <row r="305" ht="22.9" customHeight="1" spans="1:2">
      <c r="A305" s="5" t="s">
        <v>346</v>
      </c>
      <c r="B305" s="83">
        <v>5720</v>
      </c>
    </row>
    <row r="306" ht="22.9" customHeight="1" spans="1:2">
      <c r="A306" s="5" t="s">
        <v>97</v>
      </c>
      <c r="B306" s="83">
        <v>426.231049</v>
      </c>
    </row>
    <row r="307" ht="22.9" customHeight="1" spans="1:2">
      <c r="A307" s="5" t="s">
        <v>347</v>
      </c>
      <c r="B307" s="83">
        <v>5650</v>
      </c>
    </row>
    <row r="308" ht="22.9" customHeight="1" spans="1:2">
      <c r="A308" s="82" t="s">
        <v>348</v>
      </c>
      <c r="B308" s="81">
        <v>6909</v>
      </c>
    </row>
    <row r="309" ht="22.9" customHeight="1" spans="1:2">
      <c r="A309" s="5" t="s">
        <v>349</v>
      </c>
      <c r="B309" s="83">
        <v>4959</v>
      </c>
    </row>
    <row r="310" ht="22.9" customHeight="1" spans="1:2">
      <c r="A310" s="5" t="s">
        <v>350</v>
      </c>
      <c r="B310" s="83">
        <v>1500</v>
      </c>
    </row>
    <row r="311" ht="22.9" customHeight="1" spans="1:2">
      <c r="A311" s="5" t="s">
        <v>351</v>
      </c>
      <c r="B311" s="83">
        <v>450</v>
      </c>
    </row>
    <row r="312" ht="22.9" customHeight="1" spans="1:2">
      <c r="A312" s="82" t="s">
        <v>352</v>
      </c>
      <c r="B312" s="81">
        <v>6466.15</v>
      </c>
    </row>
    <row r="313" ht="22.9" customHeight="1" spans="1:2">
      <c r="A313" s="5" t="s">
        <v>353</v>
      </c>
      <c r="B313" s="83">
        <v>6466.15</v>
      </c>
    </row>
    <row r="314" ht="22.9" customHeight="1" spans="1:2">
      <c r="A314" s="82" t="s">
        <v>354</v>
      </c>
      <c r="B314" s="81">
        <v>610</v>
      </c>
    </row>
    <row r="315" ht="22.9" customHeight="1" spans="1:2">
      <c r="A315" s="5" t="s">
        <v>355</v>
      </c>
      <c r="B315" s="83">
        <v>610</v>
      </c>
    </row>
    <row r="316" ht="22.9" customHeight="1" spans="1:2">
      <c r="A316" s="82" t="s">
        <v>356</v>
      </c>
      <c r="B316" s="81">
        <v>1123</v>
      </c>
    </row>
    <row r="317" ht="22.9" customHeight="1" spans="1:2">
      <c r="A317" s="5" t="s">
        <v>357</v>
      </c>
      <c r="B317" s="83">
        <v>1123</v>
      </c>
    </row>
    <row r="318" ht="22.9" customHeight="1" spans="1:2">
      <c r="A318" s="82" t="s">
        <v>358</v>
      </c>
      <c r="B318" s="81">
        <v>0</v>
      </c>
    </row>
    <row r="319" ht="22.9" customHeight="1" spans="1:2">
      <c r="A319" s="5" t="s">
        <v>253</v>
      </c>
      <c r="B319" s="83">
        <v>0</v>
      </c>
    </row>
    <row r="320" ht="22.9" customHeight="1" spans="1:2">
      <c r="A320" s="82" t="s">
        <v>359</v>
      </c>
      <c r="B320" s="81">
        <v>8697.604946</v>
      </c>
    </row>
    <row r="321" ht="22.9" customHeight="1" spans="1:2">
      <c r="A321" s="82" t="s">
        <v>360</v>
      </c>
      <c r="B321" s="81">
        <v>4941.604946</v>
      </c>
    </row>
    <row r="322" ht="22.9" customHeight="1" spans="1:2">
      <c r="A322" s="5" t="s">
        <v>97</v>
      </c>
      <c r="B322" s="83">
        <v>1915.304946</v>
      </c>
    </row>
    <row r="323" ht="22.9" customHeight="1" spans="1:2">
      <c r="A323" s="5" t="s">
        <v>361</v>
      </c>
      <c r="B323" s="83">
        <v>1000</v>
      </c>
    </row>
    <row r="324" ht="22.9" customHeight="1" spans="1:2">
      <c r="A324" s="5" t="s">
        <v>362</v>
      </c>
      <c r="B324" s="83">
        <v>16</v>
      </c>
    </row>
    <row r="325" ht="22.9" customHeight="1" spans="1:2">
      <c r="A325" s="5" t="s">
        <v>363</v>
      </c>
      <c r="B325" s="83">
        <v>2000</v>
      </c>
    </row>
    <row r="326" ht="22.9" customHeight="1" spans="1:2">
      <c r="A326" s="5" t="s">
        <v>98</v>
      </c>
      <c r="B326" s="83">
        <v>10.3</v>
      </c>
    </row>
    <row r="327" ht="22.9" customHeight="1" spans="1:2">
      <c r="A327" s="82" t="s">
        <v>364</v>
      </c>
      <c r="B327" s="81">
        <v>1256</v>
      </c>
    </row>
    <row r="328" ht="22.9" customHeight="1" spans="1:2">
      <c r="A328" s="5" t="s">
        <v>365</v>
      </c>
      <c r="B328" s="83">
        <v>1256</v>
      </c>
    </row>
    <row r="329" ht="22.9" customHeight="1" spans="1:2">
      <c r="A329" s="82" t="s">
        <v>366</v>
      </c>
      <c r="B329" s="81">
        <v>2500</v>
      </c>
    </row>
    <row r="330" ht="22.9" customHeight="1" spans="1:2">
      <c r="A330" s="5" t="s">
        <v>367</v>
      </c>
      <c r="B330" s="83">
        <v>2500</v>
      </c>
    </row>
    <row r="331" ht="22.9" customHeight="1" spans="1:2">
      <c r="A331" s="82" t="s">
        <v>368</v>
      </c>
      <c r="B331" s="81">
        <v>1254.772276</v>
      </c>
    </row>
    <row r="332" ht="22.9" customHeight="1" spans="1:2">
      <c r="A332" s="82" t="s">
        <v>369</v>
      </c>
      <c r="B332" s="81">
        <v>1000</v>
      </c>
    </row>
    <row r="333" ht="22.9" customHeight="1" spans="1:2">
      <c r="A333" s="5" t="s">
        <v>370</v>
      </c>
      <c r="B333" s="83">
        <v>1000</v>
      </c>
    </row>
    <row r="334" ht="22.9" customHeight="1" spans="1:2">
      <c r="A334" s="82" t="s">
        <v>371</v>
      </c>
      <c r="B334" s="81">
        <v>228.772276</v>
      </c>
    </row>
    <row r="335" ht="22.9" customHeight="1" spans="1:2">
      <c r="A335" s="5" t="s">
        <v>372</v>
      </c>
      <c r="B335" s="83">
        <v>18</v>
      </c>
    </row>
    <row r="336" ht="22.9" customHeight="1" spans="1:2">
      <c r="A336" s="5" t="s">
        <v>97</v>
      </c>
      <c r="B336" s="83">
        <v>210.772276</v>
      </c>
    </row>
    <row r="337" ht="22.9" customHeight="1" spans="1:2">
      <c r="A337" s="82" t="s">
        <v>373</v>
      </c>
      <c r="B337" s="81">
        <v>26</v>
      </c>
    </row>
    <row r="338" ht="22.9" customHeight="1" spans="1:2">
      <c r="A338" s="5" t="s">
        <v>374</v>
      </c>
      <c r="B338" s="83">
        <v>26</v>
      </c>
    </row>
    <row r="339" ht="22.9" customHeight="1" spans="1:2">
      <c r="A339" s="82" t="s">
        <v>375</v>
      </c>
      <c r="B339" s="81">
        <v>955.334673</v>
      </c>
    </row>
    <row r="340" ht="22.9" customHeight="1" spans="1:2">
      <c r="A340" s="82" t="s">
        <v>376</v>
      </c>
      <c r="B340" s="81">
        <v>805.334673</v>
      </c>
    </row>
    <row r="341" ht="22.9" customHeight="1" spans="1:2">
      <c r="A341" s="5" t="s">
        <v>377</v>
      </c>
      <c r="B341" s="83">
        <v>584</v>
      </c>
    </row>
    <row r="342" ht="22.9" customHeight="1" spans="1:2">
      <c r="A342" s="5" t="s">
        <v>97</v>
      </c>
      <c r="B342" s="83">
        <v>221.334673</v>
      </c>
    </row>
    <row r="343" ht="22.9" customHeight="1" spans="1:2">
      <c r="A343" s="82" t="s">
        <v>378</v>
      </c>
      <c r="B343" s="81">
        <v>150</v>
      </c>
    </row>
    <row r="344" ht="22.9" customHeight="1" spans="1:2">
      <c r="A344" s="5" t="s">
        <v>379</v>
      </c>
      <c r="B344" s="83">
        <v>150</v>
      </c>
    </row>
    <row r="345" ht="22.9" customHeight="1" spans="1:2">
      <c r="A345" s="82" t="s">
        <v>380</v>
      </c>
      <c r="B345" s="81">
        <v>477</v>
      </c>
    </row>
    <row r="346" ht="22.9" customHeight="1" spans="1:2">
      <c r="A346" s="82" t="s">
        <v>381</v>
      </c>
      <c r="B346" s="81">
        <v>477</v>
      </c>
    </row>
    <row r="347" ht="22.9" customHeight="1" spans="1:2">
      <c r="A347" s="5" t="s">
        <v>382</v>
      </c>
      <c r="B347" s="83">
        <v>477</v>
      </c>
    </row>
    <row r="348" ht="22.9" customHeight="1" spans="1:2">
      <c r="A348" s="82" t="s">
        <v>383</v>
      </c>
      <c r="B348" s="81">
        <v>780.2503</v>
      </c>
    </row>
    <row r="349" ht="22.9" customHeight="1" spans="1:2">
      <c r="A349" s="82" t="s">
        <v>384</v>
      </c>
      <c r="B349" s="81">
        <v>734.2503</v>
      </c>
    </row>
    <row r="350" ht="22.9" customHeight="1" spans="1:2">
      <c r="A350" s="5" t="s">
        <v>385</v>
      </c>
      <c r="B350" s="83">
        <v>84</v>
      </c>
    </row>
    <row r="351" ht="22.9" customHeight="1" spans="1:2">
      <c r="A351" s="5" t="s">
        <v>386</v>
      </c>
      <c r="B351" s="83">
        <v>11.4</v>
      </c>
    </row>
    <row r="352" ht="22.9" customHeight="1" spans="1:2">
      <c r="A352" s="5" t="s">
        <v>97</v>
      </c>
      <c r="B352" s="83">
        <v>461.2503</v>
      </c>
    </row>
    <row r="353" ht="22.9" customHeight="1" spans="1:2">
      <c r="A353" s="5" t="s">
        <v>387</v>
      </c>
      <c r="B353" s="83">
        <v>177.6</v>
      </c>
    </row>
    <row r="354" ht="22.9" customHeight="1" spans="1:2">
      <c r="A354" s="82" t="s">
        <v>388</v>
      </c>
      <c r="B354" s="81">
        <v>46</v>
      </c>
    </row>
    <row r="355" ht="22.9" customHeight="1" spans="1:2">
      <c r="A355" s="5" t="s">
        <v>389</v>
      </c>
      <c r="B355" s="83">
        <v>46</v>
      </c>
    </row>
    <row r="356" ht="22.9" customHeight="1" spans="1:2">
      <c r="A356" s="82" t="s">
        <v>390</v>
      </c>
      <c r="B356" s="81">
        <v>8499.996201</v>
      </c>
    </row>
    <row r="357" ht="22.9" customHeight="1" spans="1:2">
      <c r="A357" s="82" t="s">
        <v>391</v>
      </c>
      <c r="B357" s="81">
        <v>3000</v>
      </c>
    </row>
    <row r="358" ht="22.9" customHeight="1" spans="1:2">
      <c r="A358" s="5" t="s">
        <v>392</v>
      </c>
      <c r="B358" s="83">
        <v>150</v>
      </c>
    </row>
    <row r="359" ht="22.9" customHeight="1" spans="1:2">
      <c r="A359" s="5" t="s">
        <v>393</v>
      </c>
      <c r="B359" s="83">
        <v>2000</v>
      </c>
    </row>
    <row r="360" ht="22.9" customHeight="1" spans="1:2">
      <c r="A360" s="5" t="s">
        <v>394</v>
      </c>
      <c r="B360" s="83">
        <v>850</v>
      </c>
    </row>
    <row r="361" ht="22.9" customHeight="1" spans="1:2">
      <c r="A361" s="82" t="s">
        <v>395</v>
      </c>
      <c r="B361" s="81">
        <v>5499.996201</v>
      </c>
    </row>
    <row r="362" ht="22.9" customHeight="1" spans="1:2">
      <c r="A362" s="5" t="s">
        <v>396</v>
      </c>
      <c r="B362" s="83">
        <v>5499.996201</v>
      </c>
    </row>
    <row r="363" ht="22.9" customHeight="1" spans="1:2">
      <c r="A363" s="82" t="s">
        <v>397</v>
      </c>
      <c r="B363" s="81">
        <v>210</v>
      </c>
    </row>
    <row r="364" ht="22.9" customHeight="1" spans="1:2">
      <c r="A364" s="82" t="s">
        <v>398</v>
      </c>
      <c r="B364" s="81">
        <v>52</v>
      </c>
    </row>
    <row r="365" ht="22.9" customHeight="1" spans="1:2">
      <c r="A365" s="5" t="s">
        <v>399</v>
      </c>
      <c r="B365" s="83">
        <v>39.8</v>
      </c>
    </row>
    <row r="366" ht="22.9" customHeight="1" spans="1:2">
      <c r="A366" s="5" t="s">
        <v>400</v>
      </c>
      <c r="B366" s="83">
        <v>12.2</v>
      </c>
    </row>
    <row r="367" ht="22.9" customHeight="1" spans="1:2">
      <c r="A367" s="82" t="s">
        <v>401</v>
      </c>
      <c r="B367" s="81">
        <v>158</v>
      </c>
    </row>
    <row r="368" ht="22.9" customHeight="1" spans="1:2">
      <c r="A368" s="5" t="s">
        <v>98</v>
      </c>
      <c r="B368" s="83">
        <v>20</v>
      </c>
    </row>
    <row r="369" ht="22.9" customHeight="1" spans="1:2">
      <c r="A369" s="5" t="s">
        <v>402</v>
      </c>
      <c r="B369" s="83">
        <v>38</v>
      </c>
    </row>
    <row r="370" ht="22.9" customHeight="1" spans="1:2">
      <c r="A370" s="5" t="s">
        <v>403</v>
      </c>
      <c r="B370" s="83">
        <v>100</v>
      </c>
    </row>
    <row r="371" ht="22.9" customHeight="1" spans="1:2">
      <c r="A371" s="82" t="s">
        <v>404</v>
      </c>
      <c r="B371" s="81">
        <v>0</v>
      </c>
    </row>
    <row r="372" ht="22.9" customHeight="1" spans="1:2">
      <c r="A372" s="82" t="s">
        <v>405</v>
      </c>
      <c r="B372" s="81">
        <v>0</v>
      </c>
    </row>
    <row r="373" ht="22.9" customHeight="1" spans="1:2">
      <c r="A373" s="5" t="s">
        <v>406</v>
      </c>
      <c r="B373" s="83">
        <v>0</v>
      </c>
    </row>
    <row r="374" ht="22.9" customHeight="1" spans="1:2">
      <c r="A374" s="82" t="s">
        <v>407</v>
      </c>
      <c r="B374" s="81">
        <v>1652.845047</v>
      </c>
    </row>
    <row r="375" ht="22.9" customHeight="1" spans="1:2">
      <c r="A375" s="82" t="s">
        <v>408</v>
      </c>
      <c r="B375" s="81">
        <v>788.885047</v>
      </c>
    </row>
    <row r="376" ht="22.9" customHeight="1" spans="1:2">
      <c r="A376" s="5" t="s">
        <v>97</v>
      </c>
      <c r="B376" s="83">
        <v>522.885047</v>
      </c>
    </row>
    <row r="377" ht="22.9" customHeight="1" spans="1:2">
      <c r="A377" s="5" t="s">
        <v>98</v>
      </c>
      <c r="B377" s="83">
        <v>266</v>
      </c>
    </row>
    <row r="378" ht="22.9" customHeight="1" spans="1:2">
      <c r="A378" s="82" t="s">
        <v>409</v>
      </c>
      <c r="B378" s="81">
        <v>548.96</v>
      </c>
    </row>
    <row r="379" ht="22.9" customHeight="1" spans="1:2">
      <c r="A379" s="5" t="s">
        <v>97</v>
      </c>
      <c r="B379" s="83">
        <v>548.96</v>
      </c>
    </row>
    <row r="380" ht="22.9" customHeight="1" spans="1:2">
      <c r="A380" s="82" t="s">
        <v>410</v>
      </c>
      <c r="B380" s="81">
        <v>300</v>
      </c>
    </row>
    <row r="381" ht="22.9" customHeight="1" spans="1:2">
      <c r="A381" s="5" t="s">
        <v>411</v>
      </c>
      <c r="B381" s="83">
        <v>300</v>
      </c>
    </row>
    <row r="382" ht="22.9" customHeight="1" spans="1:2">
      <c r="A382" s="82" t="s">
        <v>412</v>
      </c>
      <c r="B382" s="81">
        <v>15</v>
      </c>
    </row>
    <row r="383" ht="22.9" customHeight="1" spans="1:2">
      <c r="A383" s="5" t="s">
        <v>413</v>
      </c>
      <c r="B383" s="83">
        <v>15</v>
      </c>
    </row>
    <row r="384" ht="22.9" customHeight="1" spans="1:2">
      <c r="A384" s="82" t="s">
        <v>414</v>
      </c>
      <c r="B384" s="81">
        <v>2900</v>
      </c>
    </row>
    <row r="385" ht="22.9" customHeight="1" spans="1:2">
      <c r="A385" s="82" t="s">
        <v>415</v>
      </c>
      <c r="B385" s="81">
        <v>2900</v>
      </c>
    </row>
    <row r="386" ht="22.9" customHeight="1" spans="1:2">
      <c r="A386" s="5" t="s">
        <v>416</v>
      </c>
      <c r="B386" s="83">
        <v>2900</v>
      </c>
    </row>
    <row r="387" ht="22.9" customHeight="1" spans="1:2">
      <c r="A387" s="82" t="s">
        <v>417</v>
      </c>
      <c r="B387" s="81">
        <v>0</v>
      </c>
    </row>
    <row r="388" ht="22.9" customHeight="1" spans="1:2">
      <c r="A388" s="5" t="s">
        <v>418</v>
      </c>
      <c r="B388" s="83">
        <v>0</v>
      </c>
    </row>
    <row r="389" ht="22.9" customHeight="1" spans="1:2">
      <c r="A389" s="5" t="s">
        <v>419</v>
      </c>
      <c r="B389" s="83">
        <v>0</v>
      </c>
    </row>
    <row r="390" ht="22.9" customHeight="1" spans="1:2">
      <c r="A390" s="82" t="s">
        <v>420</v>
      </c>
      <c r="B390" s="81">
        <v>0</v>
      </c>
    </row>
    <row r="391" ht="22.9" customHeight="1" spans="1:2">
      <c r="A391" s="5" t="s">
        <v>421</v>
      </c>
      <c r="B391" s="83">
        <v>0</v>
      </c>
    </row>
    <row r="392" ht="22.9" customHeight="1" spans="1:2">
      <c r="A392" s="5" t="s">
        <v>422</v>
      </c>
      <c r="B392" s="83">
        <v>0</v>
      </c>
    </row>
    <row r="393" ht="22.9" customHeight="1" spans="1:2">
      <c r="A393" s="82" t="s">
        <v>423</v>
      </c>
      <c r="B393" s="81">
        <v>10378</v>
      </c>
    </row>
    <row r="394" ht="22.9" customHeight="1" spans="1:2">
      <c r="A394" s="82" t="s">
        <v>424</v>
      </c>
      <c r="B394" s="81">
        <v>10378</v>
      </c>
    </row>
    <row r="395" ht="22.9" customHeight="1" spans="1:2">
      <c r="A395" s="5" t="s">
        <v>425</v>
      </c>
      <c r="B395" s="83">
        <v>10378</v>
      </c>
    </row>
    <row r="396" ht="22.9" customHeight="1" spans="1:2">
      <c r="A396" s="82" t="s">
        <v>426</v>
      </c>
      <c r="B396" s="81">
        <v>0</v>
      </c>
    </row>
    <row r="397" ht="22.9" customHeight="1" spans="1:2">
      <c r="A397" s="5" t="s">
        <v>427</v>
      </c>
      <c r="B397" s="83">
        <v>0</v>
      </c>
    </row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"/>
  <sheetViews>
    <sheetView workbookViewId="0">
      <selection activeCell="A1" sqref="$A1:$XFD1"/>
    </sheetView>
  </sheetViews>
  <sheetFormatPr defaultColWidth="10" defaultRowHeight="13.5" outlineLevelCol="1"/>
  <cols>
    <col min="1" max="1" width="51.25" customWidth="1"/>
    <col min="2" max="2" width="23.125" customWidth="1"/>
    <col min="3" max="3" width="9.75" customWidth="1"/>
  </cols>
  <sheetData>
    <row r="1" ht="39.2" customHeight="1" spans="1:2">
      <c r="A1" s="6" t="s">
        <v>428</v>
      </c>
      <c r="B1" s="6"/>
    </row>
    <row r="2" ht="19.9" customHeight="1" spans="1:2">
      <c r="A2" s="2"/>
      <c r="B2" s="3" t="s">
        <v>1</v>
      </c>
    </row>
    <row r="3" ht="39.2" customHeight="1" spans="1:2">
      <c r="A3" s="77" t="s">
        <v>47</v>
      </c>
      <c r="B3" s="77" t="s">
        <v>3</v>
      </c>
    </row>
    <row r="4" ht="23" customHeight="1" spans="1:2">
      <c r="A4" s="78" t="s">
        <v>429</v>
      </c>
      <c r="B4" s="79">
        <f>SUM(B5:B8)</f>
        <v>64043.14</v>
      </c>
    </row>
    <row r="5" ht="23" customHeight="1" spans="1:2">
      <c r="A5" s="78" t="s">
        <v>430</v>
      </c>
      <c r="B5" s="79">
        <v>46769.99</v>
      </c>
    </row>
    <row r="6" ht="23" customHeight="1" spans="1:2">
      <c r="A6" s="78" t="s">
        <v>431</v>
      </c>
      <c r="B6" s="79">
        <v>10400.41</v>
      </c>
    </row>
    <row r="7" ht="23" customHeight="1" spans="1:2">
      <c r="A7" s="78" t="s">
        <v>432</v>
      </c>
      <c r="B7" s="79">
        <v>5309.9</v>
      </c>
    </row>
    <row r="8" ht="23" customHeight="1" spans="1:2">
      <c r="A8" s="78" t="s">
        <v>433</v>
      </c>
      <c r="B8" s="79">
        <v>1562.84</v>
      </c>
    </row>
    <row r="9" ht="23" customHeight="1" spans="1:2">
      <c r="A9" s="78" t="s">
        <v>434</v>
      </c>
      <c r="B9" s="79">
        <f>SUM(B10:B36)</f>
        <v>4959.888</v>
      </c>
    </row>
    <row r="10" ht="23" customHeight="1" spans="1:2">
      <c r="A10" s="78" t="s">
        <v>435</v>
      </c>
      <c r="B10" s="79">
        <v>1483.04</v>
      </c>
    </row>
    <row r="11" ht="23" customHeight="1" spans="1:2">
      <c r="A11" s="78" t="s">
        <v>436</v>
      </c>
      <c r="B11" s="79">
        <v>254.9</v>
      </c>
    </row>
    <row r="12" ht="23" customHeight="1" spans="1:2">
      <c r="A12" s="78" t="s">
        <v>437</v>
      </c>
      <c r="B12" s="79">
        <v>38.8</v>
      </c>
    </row>
    <row r="13" ht="23" customHeight="1" spans="1:2">
      <c r="A13" s="78" t="s">
        <v>438</v>
      </c>
      <c r="B13" s="79">
        <v>8.29</v>
      </c>
    </row>
    <row r="14" ht="23" customHeight="1" spans="1:2">
      <c r="A14" s="78" t="s">
        <v>439</v>
      </c>
      <c r="B14" s="79">
        <v>33.61</v>
      </c>
    </row>
    <row r="15" ht="23" customHeight="1" spans="1:2">
      <c r="A15" s="78" t="s">
        <v>440</v>
      </c>
      <c r="B15" s="79">
        <v>100.85</v>
      </c>
    </row>
    <row r="16" ht="23" customHeight="1" spans="1:2">
      <c r="A16" s="78" t="s">
        <v>441</v>
      </c>
      <c r="B16" s="79">
        <v>35.94</v>
      </c>
    </row>
    <row r="17" ht="23" customHeight="1" spans="1:2">
      <c r="A17" s="78" t="s">
        <v>442</v>
      </c>
      <c r="B17" s="79">
        <v>3</v>
      </c>
    </row>
    <row r="18" ht="23" customHeight="1" spans="1:2">
      <c r="A18" s="78" t="s">
        <v>443</v>
      </c>
      <c r="B18" s="79">
        <v>48.32</v>
      </c>
    </row>
    <row r="19" ht="23" customHeight="1" spans="1:2">
      <c r="A19" s="78" t="s">
        <v>444</v>
      </c>
      <c r="B19" s="79">
        <v>451.6</v>
      </c>
    </row>
    <row r="20" ht="23" customHeight="1" spans="1:2">
      <c r="A20" s="78" t="s">
        <v>445</v>
      </c>
      <c r="B20" s="79"/>
    </row>
    <row r="21" ht="23" customHeight="1" spans="1:2">
      <c r="A21" s="78" t="s">
        <v>446</v>
      </c>
      <c r="B21" s="79">
        <v>158.53</v>
      </c>
    </row>
    <row r="22" ht="23" customHeight="1" spans="1:2">
      <c r="A22" s="78" t="s">
        <v>447</v>
      </c>
      <c r="B22" s="79">
        <v>15.178</v>
      </c>
    </row>
    <row r="23" ht="23" customHeight="1" spans="1:2">
      <c r="A23" s="78" t="s">
        <v>448</v>
      </c>
      <c r="B23" s="79">
        <v>60.15</v>
      </c>
    </row>
    <row r="24" ht="23" customHeight="1" spans="1:2">
      <c r="A24" s="78" t="s">
        <v>449</v>
      </c>
      <c r="B24" s="79">
        <v>43.91</v>
      </c>
    </row>
    <row r="25" ht="23" customHeight="1" spans="1:2">
      <c r="A25" s="78" t="s">
        <v>450</v>
      </c>
      <c r="B25" s="79">
        <v>160.477</v>
      </c>
    </row>
    <row r="26" ht="23" customHeight="1" spans="1:2">
      <c r="A26" s="78" t="s">
        <v>451</v>
      </c>
      <c r="B26" s="79">
        <v>55</v>
      </c>
    </row>
    <row r="27" ht="23" customHeight="1" spans="1:2">
      <c r="A27" s="78" t="s">
        <v>452</v>
      </c>
      <c r="B27" s="79">
        <v>18</v>
      </c>
    </row>
    <row r="28" ht="23" customHeight="1" spans="1:2">
      <c r="A28" s="78" t="s">
        <v>453</v>
      </c>
      <c r="B28" s="79"/>
    </row>
    <row r="29" ht="23" customHeight="1" spans="1:2">
      <c r="A29" s="78" t="s">
        <v>454</v>
      </c>
      <c r="B29" s="79">
        <v>34.27</v>
      </c>
    </row>
    <row r="30" ht="23" customHeight="1" spans="1:2">
      <c r="A30" s="78" t="s">
        <v>455</v>
      </c>
      <c r="B30" s="79">
        <v>8</v>
      </c>
    </row>
    <row r="31" ht="23" customHeight="1" spans="1:2">
      <c r="A31" s="78" t="s">
        <v>456</v>
      </c>
      <c r="B31" s="79">
        <v>643.705</v>
      </c>
    </row>
    <row r="32" ht="23" customHeight="1" spans="1:2">
      <c r="A32" s="78" t="s">
        <v>457</v>
      </c>
      <c r="B32" s="79">
        <v>15.9</v>
      </c>
    </row>
    <row r="33" ht="23" customHeight="1" spans="1:2">
      <c r="A33" s="78" t="s">
        <v>458</v>
      </c>
      <c r="B33" s="79">
        <v>378.78</v>
      </c>
    </row>
    <row r="34" ht="23" customHeight="1" spans="1:2">
      <c r="A34" s="78" t="s">
        <v>459</v>
      </c>
      <c r="B34" s="79">
        <v>85.065</v>
      </c>
    </row>
    <row r="35" ht="23" customHeight="1" spans="1:2">
      <c r="A35" s="78" t="s">
        <v>460</v>
      </c>
      <c r="B35" s="79">
        <v>8.5</v>
      </c>
    </row>
    <row r="36" ht="23" customHeight="1" spans="1:2">
      <c r="A36" s="78" t="s">
        <v>461</v>
      </c>
      <c r="B36" s="79">
        <v>816.073</v>
      </c>
    </row>
    <row r="37" ht="23" customHeight="1" spans="1:2">
      <c r="A37" s="78" t="s">
        <v>462</v>
      </c>
      <c r="B37" s="79">
        <v>13937.13</v>
      </c>
    </row>
    <row r="38" ht="23" customHeight="1" spans="1:2">
      <c r="A38" s="78" t="s">
        <v>463</v>
      </c>
      <c r="B38" s="79">
        <f>SUM(B39:B43)</f>
        <v>438.88</v>
      </c>
    </row>
    <row r="39" ht="23" customHeight="1" spans="1:2">
      <c r="A39" s="78" t="s">
        <v>464</v>
      </c>
      <c r="B39" s="79"/>
    </row>
    <row r="40" ht="23" customHeight="1" spans="1:2">
      <c r="A40" s="78" t="s">
        <v>465</v>
      </c>
      <c r="B40" s="79"/>
    </row>
    <row r="41" ht="23" customHeight="1" spans="1:2">
      <c r="A41" s="78" t="s">
        <v>466</v>
      </c>
      <c r="B41" s="79"/>
    </row>
    <row r="42" ht="23" customHeight="1" spans="1:2">
      <c r="A42" s="78" t="s">
        <v>467</v>
      </c>
      <c r="B42" s="79"/>
    </row>
    <row r="43" ht="23" customHeight="1" spans="1:2">
      <c r="A43" s="78" t="s">
        <v>468</v>
      </c>
      <c r="B43" s="79">
        <v>438.88</v>
      </c>
    </row>
    <row r="44" ht="23" customHeight="1" spans="1:2">
      <c r="A44" s="80" t="s">
        <v>469</v>
      </c>
      <c r="B44" s="79">
        <f>B4+B9+B37+B38</f>
        <v>83379.038</v>
      </c>
    </row>
    <row r="45" ht="23" customHeight="1"/>
    <row r="46" ht="23" customHeight="1"/>
    <row r="47" ht="23" customHeight="1"/>
    <row r="48" ht="23" customHeight="1"/>
    <row r="49" ht="23" customHeight="1"/>
    <row r="50" ht="23" customHeight="1"/>
    <row r="51" ht="23" customHeight="1"/>
    <row r="52" ht="23" customHeight="1"/>
    <row r="53" ht="23" customHeight="1"/>
    <row r="54" ht="23" customHeight="1"/>
    <row r="55" ht="23" customHeight="1"/>
    <row r="56" ht="23" customHeight="1"/>
    <row r="57" ht="23" customHeight="1"/>
    <row r="58" ht="23" customHeight="1"/>
    <row r="59" ht="23" customHeight="1"/>
    <row r="60" ht="23" customHeight="1"/>
    <row r="61" ht="23" customHeight="1"/>
    <row r="62" ht="23" customHeight="1"/>
    <row r="63" ht="23" customHeight="1"/>
    <row r="64" ht="23" customHeight="1"/>
    <row r="65" ht="23" customHeight="1"/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:H1"/>
    </sheetView>
  </sheetViews>
  <sheetFormatPr defaultColWidth="10" defaultRowHeight="13.5" outlineLevelCol="7"/>
  <cols>
    <col min="1" max="1" width="29.45" style="18" customWidth="1"/>
    <col min="2" max="2" width="10.175" style="18" customWidth="1"/>
    <col min="3" max="3" width="23.0666666666667" style="18" customWidth="1"/>
    <col min="4" max="4" width="10.5833333333333" style="18" customWidth="1"/>
    <col min="5" max="5" width="24.0166666666667" style="18" customWidth="1"/>
    <col min="6" max="6" width="10.45" style="18" customWidth="1"/>
    <col min="7" max="7" width="20.2166666666667" style="18" customWidth="1"/>
    <col min="8" max="8" width="10.9916666666667" style="18" customWidth="1"/>
    <col min="9" max="9" width="9.76666666666667" style="18" customWidth="1"/>
    <col min="10" max="16384" width="10" style="18"/>
  </cols>
  <sheetData>
    <row r="1" s="18" customFormat="1" ht="42" customHeight="1" spans="1:8">
      <c r="A1" s="72" t="s">
        <v>470</v>
      </c>
      <c r="B1" s="72"/>
      <c r="C1" s="72"/>
      <c r="D1" s="72"/>
      <c r="E1" s="72"/>
      <c r="F1" s="72"/>
      <c r="G1" s="72"/>
      <c r="H1" s="72"/>
    </row>
    <row r="2" s="18" customFormat="1" ht="19" customHeight="1" spans="1:8">
      <c r="A2" s="72"/>
      <c r="B2" s="72"/>
      <c r="C2" s="72"/>
      <c r="D2" s="72"/>
      <c r="E2" s="72"/>
      <c r="F2" s="72"/>
      <c r="G2" s="72"/>
      <c r="H2" s="73" t="s">
        <v>471</v>
      </c>
    </row>
    <row r="3" s="18" customFormat="1" ht="17.9" customHeight="1" spans="1:8">
      <c r="A3" s="22" t="s">
        <v>472</v>
      </c>
      <c r="B3" s="22"/>
      <c r="C3" s="22" t="s">
        <v>473</v>
      </c>
      <c r="D3" s="22"/>
      <c r="E3" s="22"/>
      <c r="F3" s="22"/>
      <c r="G3" s="22"/>
      <c r="H3" s="22"/>
    </row>
    <row r="4" s="18" customFormat="1" ht="22.4" customHeight="1" spans="1:8">
      <c r="A4" s="22" t="s">
        <v>474</v>
      </c>
      <c r="B4" s="22" t="s">
        <v>475</v>
      </c>
      <c r="C4" s="22" t="s">
        <v>476</v>
      </c>
      <c r="D4" s="22" t="s">
        <v>475</v>
      </c>
      <c r="E4" s="22" t="s">
        <v>477</v>
      </c>
      <c r="F4" s="22" t="s">
        <v>475</v>
      </c>
      <c r="G4" s="22" t="s">
        <v>478</v>
      </c>
      <c r="H4" s="22" t="s">
        <v>475</v>
      </c>
    </row>
    <row r="5" s="18" customFormat="1" ht="16.25" customHeight="1" spans="1:8">
      <c r="A5" s="24" t="s">
        <v>479</v>
      </c>
      <c r="B5" s="74">
        <v>160244.09</v>
      </c>
      <c r="C5" s="75" t="s">
        <v>48</v>
      </c>
      <c r="D5" s="76">
        <v>40996.434008</v>
      </c>
      <c r="E5" s="24" t="s">
        <v>480</v>
      </c>
      <c r="F5" s="25">
        <v>69748.115919</v>
      </c>
      <c r="G5" s="75" t="s">
        <v>429</v>
      </c>
      <c r="H5" s="74">
        <v>75237.847653</v>
      </c>
    </row>
    <row r="6" s="18" customFormat="1" ht="16.25" customHeight="1" spans="1:8">
      <c r="A6" s="75" t="s">
        <v>481</v>
      </c>
      <c r="B6" s="74"/>
      <c r="C6" s="75" t="s">
        <v>49</v>
      </c>
      <c r="D6" s="76"/>
      <c r="E6" s="75" t="s">
        <v>482</v>
      </c>
      <c r="F6" s="74">
        <v>64300.036247</v>
      </c>
      <c r="G6" s="75" t="s">
        <v>434</v>
      </c>
      <c r="H6" s="74">
        <v>59319.498</v>
      </c>
    </row>
    <row r="7" s="18" customFormat="1" ht="16.25" customHeight="1" spans="1:8">
      <c r="A7" s="24" t="s">
        <v>483</v>
      </c>
      <c r="B7" s="74"/>
      <c r="C7" s="75" t="s">
        <v>50</v>
      </c>
      <c r="D7" s="76">
        <v>560</v>
      </c>
      <c r="E7" s="75" t="s">
        <v>484</v>
      </c>
      <c r="F7" s="74">
        <v>4959.888</v>
      </c>
      <c r="G7" s="75" t="s">
        <v>485</v>
      </c>
      <c r="H7" s="74">
        <v>38030.16</v>
      </c>
    </row>
    <row r="8" s="18" customFormat="1" ht="16.25" customHeight="1" spans="1:8">
      <c r="A8" s="75" t="s">
        <v>486</v>
      </c>
      <c r="B8" s="74"/>
      <c r="C8" s="75" t="s">
        <v>51</v>
      </c>
      <c r="D8" s="76">
        <v>8511.872496</v>
      </c>
      <c r="E8" s="75" t="s">
        <v>487</v>
      </c>
      <c r="F8" s="74">
        <v>488.191672</v>
      </c>
      <c r="G8" s="75" t="s">
        <v>488</v>
      </c>
      <c r="H8" s="74">
        <v>223</v>
      </c>
    </row>
    <row r="9" s="18" customFormat="1" ht="16.25" customHeight="1" spans="1:8">
      <c r="A9" s="75" t="s">
        <v>489</v>
      </c>
      <c r="B9" s="74"/>
      <c r="C9" s="75" t="s">
        <v>52</v>
      </c>
      <c r="D9" s="76">
        <v>43655.350358</v>
      </c>
      <c r="E9" s="24" t="s">
        <v>490</v>
      </c>
      <c r="F9" s="25">
        <v>184692.884081</v>
      </c>
      <c r="G9" s="75" t="s">
        <v>491</v>
      </c>
      <c r="H9" s="74">
        <v>13937.132675</v>
      </c>
    </row>
    <row r="10" s="18" customFormat="1" ht="16.25" customHeight="1" spans="1:8">
      <c r="A10" s="75" t="s">
        <v>492</v>
      </c>
      <c r="B10" s="74"/>
      <c r="C10" s="75" t="s">
        <v>53</v>
      </c>
      <c r="D10" s="76">
        <v>314</v>
      </c>
      <c r="E10" s="75" t="s">
        <v>493</v>
      </c>
      <c r="F10" s="74">
        <v>22665.084081</v>
      </c>
      <c r="G10" s="75" t="s">
        <v>494</v>
      </c>
      <c r="H10" s="74">
        <v>143.56</v>
      </c>
    </row>
    <row r="11" s="18" customFormat="1" ht="16.25" customHeight="1" spans="1:8">
      <c r="A11" s="75" t="s">
        <v>495</v>
      </c>
      <c r="B11" s="74"/>
      <c r="C11" s="75" t="s">
        <v>54</v>
      </c>
      <c r="D11" s="76">
        <v>9755.31736</v>
      </c>
      <c r="E11" s="75" t="s">
        <v>496</v>
      </c>
      <c r="F11" s="74">
        <v>56569.47</v>
      </c>
      <c r="G11" s="75" t="s">
        <v>497</v>
      </c>
      <c r="H11" s="74">
        <v>884</v>
      </c>
    </row>
    <row r="12" s="18" customFormat="1" ht="16.25" customHeight="1" spans="1:8">
      <c r="A12" s="75" t="s">
        <v>498</v>
      </c>
      <c r="B12" s="74"/>
      <c r="C12" s="75" t="s">
        <v>55</v>
      </c>
      <c r="D12" s="76">
        <v>27995.262845</v>
      </c>
      <c r="E12" s="75" t="s">
        <v>499</v>
      </c>
      <c r="F12" s="74">
        <v>32131.61</v>
      </c>
      <c r="G12" s="75" t="s">
        <v>500</v>
      </c>
      <c r="H12" s="74"/>
    </row>
    <row r="13" s="18" customFormat="1" ht="16.25" customHeight="1" spans="1:8">
      <c r="A13" s="75" t="s">
        <v>501</v>
      </c>
      <c r="B13" s="74"/>
      <c r="C13" s="75" t="s">
        <v>56</v>
      </c>
      <c r="D13" s="76"/>
      <c r="E13" s="75" t="s">
        <v>502</v>
      </c>
      <c r="F13" s="74">
        <v>10378</v>
      </c>
      <c r="G13" s="75" t="s">
        <v>503</v>
      </c>
      <c r="H13" s="74">
        <v>32619.801672</v>
      </c>
    </row>
    <row r="14" s="18" customFormat="1" ht="16.25" customHeight="1" spans="1:8">
      <c r="A14" s="75" t="s">
        <v>504</v>
      </c>
      <c r="B14" s="74"/>
      <c r="C14" s="75" t="s">
        <v>57</v>
      </c>
      <c r="D14" s="76">
        <v>23795.620724</v>
      </c>
      <c r="E14" s="75" t="s">
        <v>505</v>
      </c>
      <c r="F14" s="74">
        <v>223</v>
      </c>
      <c r="G14" s="75" t="s">
        <v>506</v>
      </c>
      <c r="H14" s="74">
        <v>17000</v>
      </c>
    </row>
    <row r="15" s="18" customFormat="1" ht="16.25" customHeight="1" spans="1:8">
      <c r="A15" s="75" t="s">
        <v>507</v>
      </c>
      <c r="B15" s="74"/>
      <c r="C15" s="75" t="s">
        <v>58</v>
      </c>
      <c r="D15" s="76">
        <v>4112.56</v>
      </c>
      <c r="E15" s="75" t="s">
        <v>508</v>
      </c>
      <c r="F15" s="74">
        <v>38173.72</v>
      </c>
      <c r="G15" s="75" t="s">
        <v>509</v>
      </c>
      <c r="H15" s="74">
        <v>10378</v>
      </c>
    </row>
    <row r="16" s="18" customFormat="1" ht="16.25" customHeight="1" spans="1:8">
      <c r="A16" s="75" t="s">
        <v>510</v>
      </c>
      <c r="B16" s="74"/>
      <c r="C16" s="75" t="s">
        <v>59</v>
      </c>
      <c r="D16" s="76">
        <v>6791.503764</v>
      </c>
      <c r="E16" s="75" t="s">
        <v>511</v>
      </c>
      <c r="F16" s="74"/>
      <c r="G16" s="75" t="s">
        <v>512</v>
      </c>
      <c r="H16" s="74"/>
    </row>
    <row r="17" s="18" customFormat="1" ht="16.25" customHeight="1" spans="1:8">
      <c r="A17" s="75" t="s">
        <v>513</v>
      </c>
      <c r="B17" s="74"/>
      <c r="C17" s="75" t="s">
        <v>60</v>
      </c>
      <c r="D17" s="76">
        <v>52147.275002</v>
      </c>
      <c r="E17" s="75" t="s">
        <v>514</v>
      </c>
      <c r="F17" s="74">
        <v>884</v>
      </c>
      <c r="G17" s="75" t="s">
        <v>515</v>
      </c>
      <c r="H17" s="74"/>
    </row>
    <row r="18" s="18" customFormat="1" ht="16.25" customHeight="1" spans="1:8">
      <c r="A18" s="75" t="s">
        <v>516</v>
      </c>
      <c r="B18" s="74"/>
      <c r="C18" s="75" t="s">
        <v>61</v>
      </c>
      <c r="D18" s="76">
        <v>8697.604946</v>
      </c>
      <c r="E18" s="75" t="s">
        <v>517</v>
      </c>
      <c r="F18" s="74">
        <v>17000</v>
      </c>
      <c r="G18" s="75" t="s">
        <v>518</v>
      </c>
      <c r="H18" s="74">
        <v>6668</v>
      </c>
    </row>
    <row r="19" s="18" customFormat="1" ht="16.25" customHeight="1" spans="1:8">
      <c r="A19" s="24" t="s">
        <v>519</v>
      </c>
      <c r="B19" s="25"/>
      <c r="C19" s="75" t="s">
        <v>62</v>
      </c>
      <c r="D19" s="76">
        <v>1254.772276</v>
      </c>
      <c r="E19" s="75" t="s">
        <v>520</v>
      </c>
      <c r="F19" s="74">
        <v>6668</v>
      </c>
      <c r="G19" s="75"/>
      <c r="H19" s="74"/>
    </row>
    <row r="20" s="18" customFormat="1" ht="16.25" customHeight="1" spans="1:8">
      <c r="A20" s="24" t="s">
        <v>521</v>
      </c>
      <c r="B20" s="25"/>
      <c r="C20" s="75" t="s">
        <v>63</v>
      </c>
      <c r="D20" s="76">
        <v>955.334673</v>
      </c>
      <c r="E20" s="24" t="s">
        <v>522</v>
      </c>
      <c r="F20" s="25"/>
      <c r="G20" s="75"/>
      <c r="H20" s="74"/>
    </row>
    <row r="21" s="18" customFormat="1" ht="16.25" customHeight="1" spans="1:8">
      <c r="A21" s="24" t="s">
        <v>523</v>
      </c>
      <c r="B21" s="25"/>
      <c r="C21" s="75" t="s">
        <v>64</v>
      </c>
      <c r="D21" s="76">
        <v>477</v>
      </c>
      <c r="E21" s="75"/>
      <c r="F21" s="75"/>
      <c r="G21" s="75"/>
      <c r="H21" s="74"/>
    </row>
    <row r="22" s="18" customFormat="1" ht="16.25" customHeight="1" spans="1:8">
      <c r="A22" s="24" t="s">
        <v>524</v>
      </c>
      <c r="B22" s="25"/>
      <c r="C22" s="75" t="s">
        <v>65</v>
      </c>
      <c r="D22" s="76"/>
      <c r="E22" s="75"/>
      <c r="F22" s="75"/>
      <c r="G22" s="75"/>
      <c r="H22" s="74"/>
    </row>
    <row r="23" s="18" customFormat="1" ht="16.25" customHeight="1" spans="1:8">
      <c r="A23" s="24" t="s">
        <v>525</v>
      </c>
      <c r="B23" s="25">
        <v>94196.91</v>
      </c>
      <c r="C23" s="75" t="s">
        <v>66</v>
      </c>
      <c r="D23" s="76">
        <v>780.2503</v>
      </c>
      <c r="E23" s="75"/>
      <c r="F23" s="75"/>
      <c r="G23" s="75"/>
      <c r="H23" s="74"/>
    </row>
    <row r="24" s="18" customFormat="1" ht="16.25" customHeight="1" spans="1:8">
      <c r="A24" s="75" t="s">
        <v>526</v>
      </c>
      <c r="B24" s="74">
        <v>94196.91</v>
      </c>
      <c r="C24" s="75" t="s">
        <v>67</v>
      </c>
      <c r="D24" s="76">
        <v>8499.996201</v>
      </c>
      <c r="E24" s="75"/>
      <c r="F24" s="75"/>
      <c r="G24" s="75"/>
      <c r="H24" s="74"/>
    </row>
    <row r="25" s="18" customFormat="1" ht="16.25" customHeight="1" spans="1:8">
      <c r="A25" s="75" t="s">
        <v>527</v>
      </c>
      <c r="B25" s="74"/>
      <c r="C25" s="75" t="s">
        <v>68</v>
      </c>
      <c r="D25" s="76">
        <v>210</v>
      </c>
      <c r="E25" s="75"/>
      <c r="F25" s="75"/>
      <c r="G25" s="75"/>
      <c r="H25" s="74"/>
    </row>
    <row r="26" s="18" customFormat="1" ht="16.25" customHeight="1" spans="1:8">
      <c r="A26" s="75" t="s">
        <v>528</v>
      </c>
      <c r="B26" s="74"/>
      <c r="C26" s="75" t="s">
        <v>69</v>
      </c>
      <c r="D26" s="76"/>
      <c r="E26" s="75"/>
      <c r="F26" s="75"/>
      <c r="G26" s="75"/>
      <c r="H26" s="74"/>
    </row>
    <row r="27" s="18" customFormat="1" ht="16.25" customHeight="1" spans="1:8">
      <c r="A27" s="24" t="s">
        <v>529</v>
      </c>
      <c r="B27" s="25"/>
      <c r="C27" s="75" t="s">
        <v>70</v>
      </c>
      <c r="D27" s="76">
        <v>1652.845047</v>
      </c>
      <c r="E27" s="75"/>
      <c r="F27" s="75"/>
      <c r="G27" s="75"/>
      <c r="H27" s="74"/>
    </row>
    <row r="28" s="18" customFormat="1" ht="16.25" customHeight="1" spans="1:8">
      <c r="A28" s="24" t="s">
        <v>530</v>
      </c>
      <c r="B28" s="25"/>
      <c r="C28" s="75" t="s">
        <v>71</v>
      </c>
      <c r="D28" s="76"/>
      <c r="E28" s="75"/>
      <c r="F28" s="75"/>
      <c r="G28" s="75"/>
      <c r="H28" s="74"/>
    </row>
    <row r="29" s="18" customFormat="1" ht="16.25" customHeight="1" spans="1:8">
      <c r="A29" s="24" t="s">
        <v>531</v>
      </c>
      <c r="B29" s="25"/>
      <c r="C29" s="75" t="s">
        <v>72</v>
      </c>
      <c r="D29" s="76">
        <v>2900</v>
      </c>
      <c r="E29" s="75"/>
      <c r="F29" s="75"/>
      <c r="G29" s="75"/>
      <c r="H29" s="74"/>
    </row>
    <row r="30" s="18" customFormat="1" ht="16.25" customHeight="1" spans="1:8">
      <c r="A30" s="24" t="s">
        <v>532</v>
      </c>
      <c r="B30" s="25"/>
      <c r="C30" s="75" t="s">
        <v>533</v>
      </c>
      <c r="D30" s="76"/>
      <c r="E30" s="75"/>
      <c r="F30" s="75"/>
      <c r="G30" s="75"/>
      <c r="H30" s="74"/>
    </row>
    <row r="31" s="18" customFormat="1" ht="16.25" customHeight="1" spans="1:8">
      <c r="A31" s="24" t="s">
        <v>534</v>
      </c>
      <c r="B31" s="25"/>
      <c r="C31" s="75" t="s">
        <v>535</v>
      </c>
      <c r="D31" s="76"/>
      <c r="E31" s="75"/>
      <c r="F31" s="75"/>
      <c r="G31" s="75"/>
      <c r="H31" s="74"/>
    </row>
    <row r="32" s="18" customFormat="1" ht="16.25" customHeight="1" spans="1:8">
      <c r="A32" s="75"/>
      <c r="B32" s="75"/>
      <c r="C32" s="75" t="s">
        <v>536</v>
      </c>
      <c r="D32" s="76">
        <v>10378</v>
      </c>
      <c r="E32" s="75"/>
      <c r="F32" s="75"/>
      <c r="G32" s="75"/>
      <c r="H32" s="75"/>
    </row>
    <row r="33" s="18" customFormat="1" ht="16.25" customHeight="1" spans="1:8">
      <c r="A33" s="75"/>
      <c r="B33" s="75"/>
      <c r="C33" s="75" t="s">
        <v>537</v>
      </c>
      <c r="D33" s="76"/>
      <c r="E33" s="75"/>
      <c r="F33" s="75"/>
      <c r="G33" s="75"/>
      <c r="H33" s="75"/>
    </row>
    <row r="34" s="18" customFormat="1" ht="16.25" customHeight="1" spans="1:8">
      <c r="A34" s="75"/>
      <c r="B34" s="75"/>
      <c r="C34" s="75" t="s">
        <v>538</v>
      </c>
      <c r="D34" s="76"/>
      <c r="E34" s="75"/>
      <c r="F34" s="75"/>
      <c r="G34" s="75"/>
      <c r="H34" s="75"/>
    </row>
    <row r="35" s="18" customFormat="1" ht="16.25" customHeight="1" spans="1:8">
      <c r="A35" s="75"/>
      <c r="B35" s="75"/>
      <c r="C35" s="75"/>
      <c r="D35" s="75"/>
      <c r="E35" s="75"/>
      <c r="F35" s="75"/>
      <c r="G35" s="75"/>
      <c r="H35" s="75"/>
    </row>
    <row r="36" s="18" customFormat="1" ht="16.25" customHeight="1" spans="1:8">
      <c r="A36" s="24" t="s">
        <v>539</v>
      </c>
      <c r="B36" s="25">
        <v>254441</v>
      </c>
      <c r="C36" s="24" t="s">
        <v>540</v>
      </c>
      <c r="D36" s="25">
        <v>254441</v>
      </c>
      <c r="E36" s="24" t="s">
        <v>540</v>
      </c>
      <c r="F36" s="25">
        <v>254441</v>
      </c>
      <c r="G36" s="24" t="s">
        <v>540</v>
      </c>
      <c r="H36" s="25">
        <v>254441</v>
      </c>
    </row>
    <row r="37" s="18" customFormat="1" ht="16.25" customHeight="1" spans="1:8">
      <c r="A37" s="24" t="s">
        <v>541</v>
      </c>
      <c r="B37" s="25"/>
      <c r="C37" s="24" t="s">
        <v>542</v>
      </c>
      <c r="D37" s="25"/>
      <c r="E37" s="24" t="s">
        <v>542</v>
      </c>
      <c r="F37" s="25"/>
      <c r="G37" s="24" t="s">
        <v>542</v>
      </c>
      <c r="H37" s="25"/>
    </row>
    <row r="38" s="18" customFormat="1" ht="16.25" customHeight="1" spans="1:8">
      <c r="A38" s="75"/>
      <c r="B38" s="74"/>
      <c r="C38" s="75"/>
      <c r="D38" s="74"/>
      <c r="E38" s="24"/>
      <c r="F38" s="25"/>
      <c r="G38" s="24"/>
      <c r="H38" s="25"/>
    </row>
    <row r="39" s="18" customFormat="1" ht="16.25" customHeight="1" spans="1:8">
      <c r="A39" s="24" t="s">
        <v>543</v>
      </c>
      <c r="B39" s="25">
        <v>254441</v>
      </c>
      <c r="C39" s="24" t="s">
        <v>544</v>
      </c>
      <c r="D39" s="25">
        <v>254441</v>
      </c>
      <c r="E39" s="24" t="s">
        <v>544</v>
      </c>
      <c r="F39" s="25">
        <v>254441</v>
      </c>
      <c r="G39" s="24" t="s">
        <v>544</v>
      </c>
      <c r="H39" s="25">
        <v>254441</v>
      </c>
    </row>
  </sheetData>
  <mergeCells count="3">
    <mergeCell ref="A1:H1"/>
    <mergeCell ref="A3:B3"/>
    <mergeCell ref="C3:H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selection activeCell="A1" sqref="$A1:$XFD1"/>
    </sheetView>
  </sheetViews>
  <sheetFormatPr defaultColWidth="9" defaultRowHeight="13.5" outlineLevelCol="3"/>
  <cols>
    <col min="1" max="1" width="36.75" style="26" customWidth="1"/>
    <col min="2" max="2" width="13.25" style="29" customWidth="1"/>
    <col min="3" max="3" width="25.5" style="26" customWidth="1"/>
    <col min="4" max="4" width="14.875" style="26" customWidth="1"/>
    <col min="5" max="16384" width="9" style="26"/>
  </cols>
  <sheetData>
    <row r="1" s="26" customFormat="1" ht="42" customHeight="1" spans="1:4">
      <c r="A1" s="30" t="s">
        <v>545</v>
      </c>
      <c r="B1" s="30"/>
      <c r="C1" s="30"/>
      <c r="D1" s="30"/>
    </row>
    <row r="2" s="27" customFormat="1" ht="21" customHeight="1" spans="1:4">
      <c r="A2" s="31" t="s">
        <v>546</v>
      </c>
      <c r="B2" s="32"/>
      <c r="C2" s="31"/>
      <c r="D2" s="33" t="s">
        <v>471</v>
      </c>
    </row>
    <row r="3" s="28" customFormat="1" ht="22.5" customHeight="1" spans="1:4">
      <c r="A3" s="34" t="s">
        <v>547</v>
      </c>
      <c r="B3" s="34"/>
      <c r="C3" s="34" t="s">
        <v>548</v>
      </c>
      <c r="D3" s="34"/>
    </row>
    <row r="4" s="28" customFormat="1" ht="22.5" customHeight="1" spans="1:4">
      <c r="A4" s="34" t="s">
        <v>549</v>
      </c>
      <c r="B4" s="34" t="s">
        <v>3</v>
      </c>
      <c r="C4" s="34" t="s">
        <v>549</v>
      </c>
      <c r="D4" s="34" t="s">
        <v>3</v>
      </c>
    </row>
    <row r="5" s="26" customFormat="1" ht="22.5" customHeight="1" spans="1:4">
      <c r="A5" s="35" t="s">
        <v>550</v>
      </c>
      <c r="B5" s="36">
        <f>SUM(B6:B7)</f>
        <v>31586</v>
      </c>
      <c r="C5" s="35" t="s">
        <v>551</v>
      </c>
      <c r="D5" s="37">
        <f>D6+D7+D8+D9+D10+D13+D14+D15</f>
        <v>251541</v>
      </c>
    </row>
    <row r="6" s="26" customFormat="1" ht="22.5" customHeight="1" spans="1:4">
      <c r="A6" s="38" t="s">
        <v>552</v>
      </c>
      <c r="B6" s="39">
        <v>24244</v>
      </c>
      <c r="C6" s="38" t="s">
        <v>553</v>
      </c>
      <c r="D6" s="40">
        <v>88176</v>
      </c>
    </row>
    <row r="7" s="26" customFormat="1" ht="22.5" customHeight="1" spans="1:4">
      <c r="A7" s="38" t="s">
        <v>554</v>
      </c>
      <c r="B7" s="39">
        <v>7342</v>
      </c>
      <c r="C7" s="38" t="s">
        <v>555</v>
      </c>
      <c r="D7" s="40">
        <v>16005</v>
      </c>
    </row>
    <row r="8" s="26" customFormat="1" ht="22.5" customHeight="1" spans="1:4">
      <c r="A8" s="35" t="s">
        <v>556</v>
      </c>
      <c r="B8" s="41">
        <f>B9+B15+B27+B42</f>
        <v>208895</v>
      </c>
      <c r="C8" s="42" t="s">
        <v>557</v>
      </c>
      <c r="D8" s="40">
        <v>17707</v>
      </c>
    </row>
    <row r="9" s="26" customFormat="1" ht="22.5" customHeight="1" spans="1:4">
      <c r="A9" s="35" t="s">
        <v>558</v>
      </c>
      <c r="B9" s="41">
        <f>SUM(B10:B14)</f>
        <v>4120</v>
      </c>
      <c r="C9" s="43" t="s">
        <v>559</v>
      </c>
      <c r="D9" s="44">
        <v>21219</v>
      </c>
    </row>
    <row r="10" s="26" customFormat="1" ht="22.5" customHeight="1" spans="1:4">
      <c r="A10" s="45" t="s">
        <v>560</v>
      </c>
      <c r="B10" s="46">
        <v>2408</v>
      </c>
      <c r="C10" s="43" t="s">
        <v>561</v>
      </c>
      <c r="D10" s="44">
        <f>D11+D12</f>
        <v>10378</v>
      </c>
    </row>
    <row r="11" s="26" customFormat="1" ht="22.5" customHeight="1" spans="1:4">
      <c r="A11" s="45" t="s">
        <v>562</v>
      </c>
      <c r="B11" s="46">
        <v>403</v>
      </c>
      <c r="C11" s="47" t="s">
        <v>563</v>
      </c>
      <c r="D11" s="48">
        <v>10378</v>
      </c>
    </row>
    <row r="12" s="26" customFormat="1" ht="22.5" customHeight="1" spans="1:4">
      <c r="A12" s="45" t="s">
        <v>564</v>
      </c>
      <c r="B12" s="46">
        <v>637</v>
      </c>
      <c r="C12" s="47" t="s">
        <v>565</v>
      </c>
      <c r="D12" s="48">
        <v>0</v>
      </c>
    </row>
    <row r="13" s="26" customFormat="1" ht="22.5" customHeight="1" spans="1:4">
      <c r="A13" s="45" t="s">
        <v>566</v>
      </c>
      <c r="B13" s="46"/>
      <c r="C13" s="47" t="s">
        <v>567</v>
      </c>
      <c r="D13" s="48">
        <v>2600</v>
      </c>
    </row>
    <row r="14" s="26" customFormat="1" ht="22.5" customHeight="1" spans="1:4">
      <c r="A14" s="45" t="s">
        <v>568</v>
      </c>
      <c r="B14" s="46">
        <v>672</v>
      </c>
      <c r="C14" s="47" t="s">
        <v>569</v>
      </c>
      <c r="D14" s="48">
        <v>94456</v>
      </c>
    </row>
    <row r="15" s="26" customFormat="1" ht="22.5" customHeight="1" spans="1:4">
      <c r="A15" s="35" t="s">
        <v>570</v>
      </c>
      <c r="B15" s="36">
        <f>SUM(B16:B26)</f>
        <v>100242</v>
      </c>
      <c r="C15" s="47" t="s">
        <v>571</v>
      </c>
      <c r="D15" s="48">
        <v>1000</v>
      </c>
    </row>
    <row r="16" s="26" customFormat="1" ht="22.5" customHeight="1" spans="1:4">
      <c r="A16" s="38" t="s">
        <v>572</v>
      </c>
      <c r="B16" s="39">
        <v>750</v>
      </c>
      <c r="C16" s="49" t="s">
        <v>78</v>
      </c>
      <c r="D16" s="50">
        <f>D17</f>
        <v>2900</v>
      </c>
    </row>
    <row r="17" s="26" customFormat="1" ht="22.5" customHeight="1" spans="1:4">
      <c r="A17" s="38" t="s">
        <v>573</v>
      </c>
      <c r="B17" s="39">
        <v>39662</v>
      </c>
      <c r="C17" s="49" t="s">
        <v>574</v>
      </c>
      <c r="D17" s="50">
        <f>SUM(D18:D19)</f>
        <v>2900</v>
      </c>
    </row>
    <row r="18" s="26" customFormat="1" ht="22.5" customHeight="1" spans="1:4">
      <c r="A18" s="38" t="s">
        <v>575</v>
      </c>
      <c r="B18" s="51">
        <v>19269</v>
      </c>
      <c r="C18" s="52" t="s">
        <v>576</v>
      </c>
      <c r="D18" s="53"/>
    </row>
    <row r="19" s="26" customFormat="1" ht="22.5" customHeight="1" spans="1:4">
      <c r="A19" s="54" t="s">
        <v>577</v>
      </c>
      <c r="B19" s="39">
        <v>8320</v>
      </c>
      <c r="C19" s="47" t="s">
        <v>578</v>
      </c>
      <c r="D19" s="53">
        <v>2900</v>
      </c>
    </row>
    <row r="20" s="26" customFormat="1" ht="22.5" customHeight="1" spans="1:4">
      <c r="A20" s="38" t="s">
        <v>579</v>
      </c>
      <c r="B20" s="55">
        <v>16676</v>
      </c>
      <c r="C20" s="49"/>
      <c r="D20" s="56"/>
    </row>
    <row r="21" s="26" customFormat="1" ht="22.5" customHeight="1" spans="1:4">
      <c r="A21" s="54" t="s">
        <v>580</v>
      </c>
      <c r="B21" s="55">
        <v>9568</v>
      </c>
      <c r="C21" s="35"/>
      <c r="D21" s="57"/>
    </row>
    <row r="22" s="26" customFormat="1" ht="22.5" customHeight="1" spans="1:4">
      <c r="A22" s="58" t="s">
        <v>581</v>
      </c>
      <c r="B22" s="59"/>
      <c r="C22" s="43"/>
      <c r="D22" s="57"/>
    </row>
    <row r="23" s="26" customFormat="1" ht="22.5" customHeight="1" spans="1:4">
      <c r="A23" s="58" t="s">
        <v>582</v>
      </c>
      <c r="B23" s="55"/>
      <c r="C23" s="60"/>
      <c r="D23" s="57"/>
    </row>
    <row r="24" s="26" customFormat="1" ht="22.5" customHeight="1" spans="1:4">
      <c r="A24" s="38" t="s">
        <v>583</v>
      </c>
      <c r="B24" s="55">
        <v>24</v>
      </c>
      <c r="C24" s="43"/>
      <c r="D24" s="57"/>
    </row>
    <row r="25" s="26" customFormat="1" ht="22.5" customHeight="1" spans="1:4">
      <c r="A25" s="38" t="s">
        <v>584</v>
      </c>
      <c r="B25" s="59">
        <v>5793</v>
      </c>
      <c r="C25" s="43"/>
      <c r="D25" s="57"/>
    </row>
    <row r="26" s="26" customFormat="1" ht="22.5" customHeight="1" spans="1:4">
      <c r="A26" s="54" t="s">
        <v>585</v>
      </c>
      <c r="B26" s="59">
        <v>180</v>
      </c>
      <c r="C26" s="43"/>
      <c r="D26" s="57"/>
    </row>
    <row r="27" s="26" customFormat="1" ht="22.5" customHeight="1" spans="1:4">
      <c r="A27" s="61" t="s">
        <v>586</v>
      </c>
      <c r="B27" s="62">
        <f>SUM(B28:B41)</f>
        <v>87971</v>
      </c>
      <c r="C27" s="43"/>
      <c r="D27" s="57"/>
    </row>
    <row r="28" s="26" customFormat="1" ht="22.5" customHeight="1" spans="1:4">
      <c r="A28" s="45" t="s">
        <v>587</v>
      </c>
      <c r="B28" s="46">
        <f>12946+2000</f>
        <v>14946</v>
      </c>
      <c r="C28" s="43"/>
      <c r="D28" s="57"/>
    </row>
    <row r="29" s="26" customFormat="1" ht="22.5" customHeight="1" spans="1:4">
      <c r="A29" s="45" t="s">
        <v>588</v>
      </c>
      <c r="B29" s="46">
        <f>15857+3000</f>
        <v>18857</v>
      </c>
      <c r="C29" s="43"/>
      <c r="D29" s="57"/>
    </row>
    <row r="30" s="26" customFormat="1" ht="22.5" customHeight="1" spans="1:4">
      <c r="A30" s="45" t="s">
        <v>589</v>
      </c>
      <c r="B30" s="46">
        <f>10717+3000</f>
        <v>13717</v>
      </c>
      <c r="C30" s="43"/>
      <c r="D30" s="57"/>
    </row>
    <row r="31" s="26" customFormat="1" ht="22.5" customHeight="1" spans="1:4">
      <c r="A31" s="45" t="s">
        <v>590</v>
      </c>
      <c r="B31" s="46">
        <f>11976+2000</f>
        <v>13976</v>
      </c>
      <c r="C31" s="43"/>
      <c r="D31" s="57"/>
    </row>
    <row r="32" s="26" customFormat="1" ht="22.5" customHeight="1" spans="1:4">
      <c r="A32" s="63" t="s">
        <v>591</v>
      </c>
      <c r="B32" s="46">
        <f>847+1000</f>
        <v>1847</v>
      </c>
      <c r="C32" s="43"/>
      <c r="D32" s="57"/>
    </row>
    <row r="33" s="26" customFormat="1" ht="22.5" customHeight="1" spans="1:4">
      <c r="A33" s="45" t="s">
        <v>592</v>
      </c>
      <c r="B33" s="46">
        <v>2031</v>
      </c>
      <c r="C33" s="43"/>
      <c r="D33" s="57"/>
    </row>
    <row r="34" s="26" customFormat="1" ht="22.5" customHeight="1" spans="1:4">
      <c r="A34" s="45" t="s">
        <v>593</v>
      </c>
      <c r="B34" s="46">
        <f>13138+592+1000</f>
        <v>14730</v>
      </c>
      <c r="C34" s="43"/>
      <c r="D34" s="57"/>
    </row>
    <row r="35" s="26" customFormat="1" ht="22.5" customHeight="1" spans="1:4">
      <c r="A35" s="45" t="s">
        <v>594</v>
      </c>
      <c r="B35" s="46">
        <v>876</v>
      </c>
      <c r="C35" s="43"/>
      <c r="D35" s="57"/>
    </row>
    <row r="36" s="26" customFormat="1" ht="22.5" customHeight="1" spans="1:4">
      <c r="A36" s="45" t="s">
        <v>595</v>
      </c>
      <c r="B36" s="46">
        <v>6000</v>
      </c>
      <c r="C36" s="43"/>
      <c r="D36" s="57"/>
    </row>
    <row r="37" s="26" customFormat="1" ht="22.5" customHeight="1" spans="1:4">
      <c r="A37" s="45" t="s">
        <v>596</v>
      </c>
      <c r="B37" s="46">
        <v>113</v>
      </c>
      <c r="C37" s="43"/>
      <c r="D37" s="57"/>
    </row>
    <row r="38" s="26" customFormat="1" ht="22.5" customHeight="1" spans="1:4">
      <c r="A38" s="45" t="s">
        <v>597</v>
      </c>
      <c r="B38" s="46">
        <v>68</v>
      </c>
      <c r="C38" s="43"/>
      <c r="D38" s="57"/>
    </row>
    <row r="39" s="26" customFormat="1" ht="22.5" customHeight="1" spans="1:4">
      <c r="A39" s="45" t="s">
        <v>598</v>
      </c>
      <c r="B39" s="46">
        <v>600</v>
      </c>
      <c r="C39" s="43"/>
      <c r="D39" s="57"/>
    </row>
    <row r="40" s="26" customFormat="1" ht="22.5" customHeight="1" spans="1:4">
      <c r="A40" s="63" t="s">
        <v>599</v>
      </c>
      <c r="B40" s="46">
        <v>40</v>
      </c>
      <c r="C40" s="43"/>
      <c r="D40" s="57"/>
    </row>
    <row r="41" s="26" customFormat="1" ht="22.5" customHeight="1" spans="1:4">
      <c r="A41" s="45" t="s">
        <v>600</v>
      </c>
      <c r="B41" s="46">
        <v>170</v>
      </c>
      <c r="C41" s="43"/>
      <c r="D41" s="57"/>
    </row>
    <row r="42" s="26" customFormat="1" ht="22.5" customHeight="1" spans="1:4">
      <c r="A42" s="49" t="s">
        <v>601</v>
      </c>
      <c r="B42" s="64">
        <v>16562</v>
      </c>
      <c r="C42" s="43"/>
      <c r="D42" s="57"/>
    </row>
    <row r="43" s="26" customFormat="1" ht="22.5" customHeight="1" spans="1:4">
      <c r="A43" s="49" t="s">
        <v>602</v>
      </c>
      <c r="B43" s="65"/>
      <c r="C43" s="43"/>
      <c r="D43" s="57"/>
    </row>
    <row r="44" s="26" customFormat="1" ht="22.5" customHeight="1" spans="1:4">
      <c r="A44" s="47" t="s">
        <v>603</v>
      </c>
      <c r="B44" s="65"/>
      <c r="C44" s="43"/>
      <c r="D44" s="57"/>
    </row>
    <row r="45" s="26" customFormat="1" ht="22.5" customHeight="1" spans="1:4">
      <c r="A45" s="47" t="s">
        <v>604</v>
      </c>
      <c r="B45" s="66"/>
      <c r="C45" s="67" t="s">
        <v>605</v>
      </c>
      <c r="D45" s="57"/>
    </row>
    <row r="46" s="26" customFormat="1" ht="22.5" customHeight="1" spans="1:4">
      <c r="A46" s="47" t="s">
        <v>606</v>
      </c>
      <c r="B46" s="68"/>
      <c r="C46" s="69" t="s">
        <v>607</v>
      </c>
      <c r="D46" s="57"/>
    </row>
    <row r="47" s="26" customFormat="1" ht="22.5" customHeight="1" spans="1:4">
      <c r="A47" s="47" t="s">
        <v>608</v>
      </c>
      <c r="B47" s="56"/>
      <c r="C47" s="69" t="s">
        <v>609</v>
      </c>
      <c r="D47" s="70"/>
    </row>
    <row r="48" s="26" customFormat="1" ht="22.5" customHeight="1" spans="1:4">
      <c r="A48" s="49" t="s">
        <v>610</v>
      </c>
      <c r="B48" s="50">
        <v>1000</v>
      </c>
      <c r="C48" s="61" t="s">
        <v>611</v>
      </c>
      <c r="D48" s="70"/>
    </row>
    <row r="49" s="26" customFormat="1" ht="22.5" customHeight="1" spans="1:4">
      <c r="A49" s="35" t="s">
        <v>612</v>
      </c>
      <c r="B49" s="56"/>
      <c r="C49" s="61" t="s">
        <v>613</v>
      </c>
      <c r="D49" s="57"/>
    </row>
    <row r="50" s="26" customFormat="1" ht="22.5" customHeight="1" spans="1:4">
      <c r="A50" s="35" t="s">
        <v>614</v>
      </c>
      <c r="B50" s="50">
        <f>SUM(B51:B54)</f>
        <v>12960</v>
      </c>
      <c r="C50" s="61" t="s">
        <v>615</v>
      </c>
      <c r="D50" s="70"/>
    </row>
    <row r="51" s="26" customFormat="1" ht="22.5" customHeight="1" spans="1:4">
      <c r="A51" s="38" t="s">
        <v>616</v>
      </c>
      <c r="B51" s="53">
        <v>12960</v>
      </c>
      <c r="C51" s="61"/>
      <c r="D51" s="57"/>
    </row>
    <row r="52" s="26" customFormat="1" ht="22.5" customHeight="1" spans="1:4">
      <c r="A52" s="38" t="s">
        <v>617</v>
      </c>
      <c r="B52" s="53"/>
      <c r="C52" s="61"/>
      <c r="D52" s="70"/>
    </row>
    <row r="53" s="26" customFormat="1" ht="22.5" customHeight="1" spans="1:4">
      <c r="A53" s="38" t="s">
        <v>618</v>
      </c>
      <c r="B53" s="41"/>
      <c r="C53" s="54"/>
      <c r="D53" s="70"/>
    </row>
    <row r="54" s="26" customFormat="1" ht="22.5" customHeight="1" spans="1:4">
      <c r="A54" s="38" t="s">
        <v>619</v>
      </c>
      <c r="B54" s="53"/>
      <c r="C54" s="43"/>
      <c r="D54" s="70"/>
    </row>
    <row r="55" s="26" customFormat="1" ht="22.5" customHeight="1" spans="1:4">
      <c r="A55" s="71" t="s">
        <v>45</v>
      </c>
      <c r="B55" s="50">
        <f>B5+B8+B43+B48+B49+B50</f>
        <v>254441</v>
      </c>
      <c r="C55" s="71" t="s">
        <v>85</v>
      </c>
      <c r="D55" s="37">
        <f>D5+D16</f>
        <v>254441</v>
      </c>
    </row>
  </sheetData>
  <mergeCells count="3">
    <mergeCell ref="A1:D1"/>
    <mergeCell ref="A3:B3"/>
    <mergeCell ref="C3:D3"/>
  </mergeCells>
  <conditionalFormatting sqref="A30:A41">
    <cfRule type="cellIs" dxfId="0" priority="2" stopIfTrue="1" operator="equal">
      <formula>0</formula>
    </cfRule>
  </conditionalFormatting>
  <conditionalFormatting sqref="A5:A11 C11:C21 C5:C7 B8:B9 B46 B18 B50:B53 C23">
    <cfRule type="cellIs" dxfId="0" priority="7" stopIfTrue="1" operator="equal">
      <formula>0</formula>
    </cfRule>
  </conditionalFormatting>
  <conditionalFormatting sqref="B8:B9 B18">
    <cfRule type="cellIs" dxfId="0" priority="6" stopIfTrue="1" operator="equal">
      <formula>0</formula>
    </cfRule>
  </conditionalFormatting>
  <conditionalFormatting sqref="A12:A21 A42:A54 A24:A27">
    <cfRule type="cellIs" dxfId="0" priority="4" stopIfTrue="1" operator="equal">
      <formula>0</formula>
    </cfRule>
  </conditionalFormatting>
  <conditionalFormatting sqref="A22:A23 A28:A29">
    <cfRule type="cellIs" dxfId="0" priority="3" stopIfTrue="1" operator="equal">
      <formula>0</formula>
    </cfRule>
  </conditionalFormatting>
  <conditionalFormatting sqref="B26 B31">
    <cfRule type="cellIs" dxfId="0" priority="5" stopIfTrue="1" operator="equal">
      <formula>0</formula>
    </cfRule>
  </conditionalFormatting>
  <conditionalFormatting sqref="C48:C52 C54">
    <cfRule type="cellIs" dxfId="0" priority="1" stopIfTrue="1" operator="equal">
      <formula>0</formula>
    </cfRule>
  </conditionalFormatting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A2" sqref="A2:H2"/>
    </sheetView>
  </sheetViews>
  <sheetFormatPr defaultColWidth="10" defaultRowHeight="13.5" outlineLevelRow="4" outlineLevelCol="7"/>
  <cols>
    <col min="1" max="1" width="12.8916666666667" style="18" customWidth="1"/>
    <col min="2" max="2" width="29.7166666666667" style="18" customWidth="1"/>
    <col min="3" max="3" width="20.7583333333333" style="18" customWidth="1"/>
    <col min="4" max="4" width="12.35" style="18" customWidth="1"/>
    <col min="5" max="5" width="10.3166666666667" style="18" customWidth="1"/>
    <col min="6" max="6" width="14.1166666666667" style="18" customWidth="1"/>
    <col min="7" max="8" width="13.7" style="18" customWidth="1"/>
    <col min="9" max="9" width="9.76666666666667" style="18" customWidth="1"/>
    <col min="10" max="16384" width="10" style="18"/>
  </cols>
  <sheetData>
    <row r="1" s="18" customFormat="1" ht="16.35" customHeight="1" spans="1:8">
      <c r="A1" s="19"/>
      <c r="G1" s="20"/>
      <c r="H1" s="20"/>
    </row>
    <row r="2" s="18" customFormat="1" ht="33.6" customHeight="1" spans="1:8">
      <c r="A2" s="21" t="s">
        <v>620</v>
      </c>
      <c r="B2" s="21"/>
      <c r="C2" s="21"/>
      <c r="D2" s="21"/>
      <c r="E2" s="21"/>
      <c r="F2" s="21"/>
      <c r="G2" s="21"/>
      <c r="H2" s="21"/>
    </row>
    <row r="3" s="18" customFormat="1" ht="23.25" customHeight="1" spans="1:8">
      <c r="A3" s="22" t="s">
        <v>621</v>
      </c>
      <c r="B3" s="22" t="s">
        <v>622</v>
      </c>
      <c r="C3" s="22" t="s">
        <v>623</v>
      </c>
      <c r="D3" s="22" t="s">
        <v>624</v>
      </c>
      <c r="E3" s="22" t="s">
        <v>625</v>
      </c>
      <c r="F3" s="22"/>
      <c r="G3" s="22"/>
      <c r="H3" s="22" t="s">
        <v>626</v>
      </c>
    </row>
    <row r="4" s="18" customFormat="1" ht="25.85" customHeight="1" spans="1:8">
      <c r="A4" s="22"/>
      <c r="B4" s="22"/>
      <c r="C4" s="22"/>
      <c r="D4" s="22"/>
      <c r="E4" s="22" t="s">
        <v>627</v>
      </c>
      <c r="F4" s="22" t="s">
        <v>628</v>
      </c>
      <c r="G4" s="22" t="s">
        <v>629</v>
      </c>
      <c r="H4" s="22"/>
    </row>
    <row r="5" s="18" customFormat="1" ht="22.8" customHeight="1" spans="1:8">
      <c r="A5" s="23" t="s">
        <v>630</v>
      </c>
      <c r="B5" s="24" t="s">
        <v>631</v>
      </c>
      <c r="C5" s="25">
        <v>964.3645</v>
      </c>
      <c r="D5" s="25">
        <v>0</v>
      </c>
      <c r="E5" s="25">
        <v>637.38</v>
      </c>
      <c r="F5" s="25">
        <v>0</v>
      </c>
      <c r="G5" s="25">
        <v>637.38</v>
      </c>
      <c r="H5" s="25">
        <v>326.9845</v>
      </c>
    </row>
  </sheetData>
  <mergeCells count="8">
    <mergeCell ref="G1:H1"/>
    <mergeCell ref="A2:H2"/>
    <mergeCell ref="E3:G3"/>
    <mergeCell ref="A3:A4"/>
    <mergeCell ref="B3:B4"/>
    <mergeCell ref="C3:C4"/>
    <mergeCell ref="D3:D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一般公共预算收入预算表</vt:lpstr>
      <vt:lpstr>一般公共预算支出预算表</vt:lpstr>
      <vt:lpstr>本级一般公共预算收入预算表</vt:lpstr>
      <vt:lpstr>本级一般公共预算支出预算表</vt:lpstr>
      <vt:lpstr>一般公共预算本级支出预算表</vt:lpstr>
      <vt:lpstr>一般公共预算本级基本支出预算表</vt:lpstr>
      <vt:lpstr>一般公共预算财政拨款收支预算总表</vt:lpstr>
      <vt:lpstr>一般公共预算税收返还和转移支付表</vt:lpstr>
      <vt:lpstr>一般公共预算“三公”经费支出表</vt:lpstr>
      <vt:lpstr>本级一般公共预算对下级的转移支付预算分项目表</vt:lpstr>
      <vt:lpstr>本级一般公共预算对下级的转移支付预算分地区表</vt:lpstr>
      <vt:lpstr>地方政府一般债务限额余额情况表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甫</cp:lastModifiedBy>
  <dcterms:created xsi:type="dcterms:W3CDTF">2023-02-07T01:24:00Z</dcterms:created>
  <dcterms:modified xsi:type="dcterms:W3CDTF">2023-02-13T09:15:39Z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0C36CB69F9F148039C340E007970617B</vt:lpwstr>
  </property>
  <property fmtid="{D5CDD505-2E9C-101B-9397-08002B2CF9AE}" pid="3" name="KSOProductBuildVer">
    <vt:lpwstr>2052-11.1.0.13703</vt:lpwstr>
  </property>
</Properties>
</file>