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4"/>
  </bookViews>
  <sheets>
    <sheet name="社会保险基金收入表" sheetId="24" r:id="rId1"/>
    <sheet name="社会保险基金支出表" sheetId="25" r:id="rId2"/>
  </sheets>
  <calcPr calcId="144525"/>
</workbook>
</file>

<file path=xl/sharedStrings.xml><?xml version="1.0" encoding="utf-8"?>
<sst xmlns="http://schemas.openxmlformats.org/spreadsheetml/2006/main" count="41" uniqueCount="30">
  <si>
    <t>2022年社会保险基金收入预算总表</t>
  </si>
  <si>
    <t>通道县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</si>
  <si>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</si>
  <si>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</si>
  <si>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</si>
  <si>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</si>
  <si>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</si>
  <si>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</si>
  <si>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</si>
  <si>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</si>
  <si>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</si>
  <si>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</si>
  <si>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</si>
  <si>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</si>
  <si>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</si>
  <si>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</si>
  <si>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</si>
  <si>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</si>
  <si>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</si>
  <si>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</si>
  <si>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</si>
  <si>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2022年社会保险基金支出预算总表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</si>
  <si>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</si>
  <si>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</si>
  <si>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</si>
  <si>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</si>
  <si>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</si>
  <si>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</si>
  <si>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本年收支结余</t>
  </si>
  <si>
    <t>年末滚存结余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</si>
</sst>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.00_ "/>
  </numFmts>
  <fonts count="36">
    <font>
      <sz val="11"/>
      <color indexed="8"/>
      <name val="宋体"/>
      <charset val="1"/>
      <scheme val="minor"/>
    </font>
    <font>
      <sz val="11"/>
      <name val="Calibri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b/>
      <sz val="22"/>
      <color indexed="8"/>
      <name val="方正小标宋简体"/>
      <charset val="134"/>
    </font>
    <font>
      <b/>
      <sz val="22"/>
      <color indexed="0"/>
      <name val="方正小标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3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3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0" borderId="0"/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/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/>
    <xf numFmtId="49" fontId="6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/>
    <xf numFmtId="49" fontId="8" fillId="0" borderId="1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right"/>
    </xf>
    <xf numFmtId="49" fontId="7" fillId="0" borderId="1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Alignment="1">
      <alignment horizontal="right" vertical="center"/>
    </xf>
    <xf numFmtId="49" fontId="13" fillId="0" borderId="3" xfId="0" applyNumberFormat="1" applyFont="1" applyFill="1" applyBorder="1" applyAlignment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债务负担情况表（2009.2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8年省对市县税收返还和转移支付分地区决算表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8" sqref="D18"/>
    </sheetView>
  </sheetViews>
  <sheetFormatPr defaultColWidth="7.875" defaultRowHeight="15"/>
  <cols>
    <col min="1" max="1" width="38.125" style="3" customWidth="1"/>
    <col min="2" max="2" width="17.125" style="4" customWidth="1"/>
    <col min="3" max="3" width="18.125" style="4" customWidth="1"/>
    <col min="4" max="5" width="17.625" style="4" customWidth="1"/>
    <col min="6" max="6" width="19.75" style="4" customWidth="1"/>
    <col min="7" max="7" width="17.25" style="4" customWidth="1"/>
    <col min="8" max="9" width="16" style="4" customWidth="1"/>
    <col min="10" max="16384" width="7.875" style="1"/>
  </cols>
  <sheetData>
    <row r="1" s="1" customFormat="1" ht="42.75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18.75" customHeight="1" spans="1:9">
      <c r="A2" s="8"/>
      <c r="B2" s="9"/>
      <c r="C2" s="9"/>
      <c r="D2" s="10"/>
      <c r="E2" s="9"/>
      <c r="F2" s="9"/>
      <c r="G2" s="9"/>
      <c r="H2" s="9"/>
      <c r="I2" s="30"/>
    </row>
    <row r="3" s="1" customFormat="1" ht="18.75" customHeight="1" spans="1:9">
      <c r="A3" s="11" t="s">
        <v>1</v>
      </c>
      <c r="B3" s="12"/>
      <c r="C3" s="13"/>
      <c r="D3" s="14"/>
      <c r="E3" s="12"/>
      <c r="F3" s="15"/>
      <c r="G3" s="12"/>
      <c r="H3" s="12"/>
      <c r="I3" s="31" t="s">
        <v>2</v>
      </c>
    </row>
    <row r="4" s="2" customFormat="1" ht="51" customHeight="1" spans="1:9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2" t="s">
        <v>10</v>
      </c>
      <c r="I4" s="17" t="s">
        <v>11</v>
      </c>
    </row>
    <row r="5" s="1" customFormat="1" ht="32.1" customHeight="1" spans="1:9">
      <c r="A5" s="26" t="s">
        <v>12</v>
      </c>
      <c r="B5" s="24">
        <f t="shared" ref="B5:B8" si="0">C5+D5+E5+F5+G5+H5+I5</f>
        <v>225295421.18</v>
      </c>
      <c r="C5" s="34"/>
      <c r="D5" s="34">
        <v>68445161</v>
      </c>
      <c r="E5" s="24">
        <f>SUM(E6:E13)</f>
        <v>153450259.38</v>
      </c>
      <c r="F5" s="24"/>
      <c r="G5" s="24"/>
      <c r="H5" s="24"/>
      <c r="I5" s="32">
        <v>3400000.8</v>
      </c>
    </row>
    <row r="6" s="1" customFormat="1" ht="32.1" customHeight="1" spans="1:9">
      <c r="A6" s="23" t="s">
        <v>13</v>
      </c>
      <c r="B6" s="24">
        <f t="shared" si="0"/>
        <v>127408129.38</v>
      </c>
      <c r="C6" s="24"/>
      <c r="D6" s="24">
        <v>14033070</v>
      </c>
      <c r="E6" s="24">
        <v>110125059.38</v>
      </c>
      <c r="F6" s="24"/>
      <c r="G6" s="24"/>
      <c r="H6" s="24"/>
      <c r="I6" s="32">
        <v>3250000</v>
      </c>
    </row>
    <row r="7" s="1" customFormat="1" ht="32.1" customHeight="1" spans="1:9">
      <c r="A7" s="23" t="s">
        <v>14</v>
      </c>
      <c r="B7" s="24">
        <f t="shared" si="0"/>
        <v>91252091</v>
      </c>
      <c r="C7" s="24"/>
      <c r="D7" s="24">
        <v>54252091</v>
      </c>
      <c r="E7" s="24">
        <v>37000000</v>
      </c>
      <c r="F7" s="24"/>
      <c r="G7" s="35"/>
      <c r="H7" s="24"/>
      <c r="I7" s="32">
        <v>0</v>
      </c>
    </row>
    <row r="8" s="1" customFormat="1" ht="32.1" customHeight="1" spans="1:9">
      <c r="A8" s="25" t="s">
        <v>15</v>
      </c>
      <c r="B8" s="24">
        <f t="shared" si="0"/>
        <v>500200</v>
      </c>
      <c r="C8" s="24"/>
      <c r="D8" s="24">
        <v>105000</v>
      </c>
      <c r="E8" s="24">
        <v>275200</v>
      </c>
      <c r="F8" s="24"/>
      <c r="G8" s="24"/>
      <c r="H8" s="24"/>
      <c r="I8" s="32">
        <v>120000</v>
      </c>
    </row>
    <row r="9" s="1" customFormat="1" ht="32.1" customHeight="1" spans="1:9">
      <c r="A9" s="25" t="s">
        <v>16</v>
      </c>
      <c r="B9" s="24">
        <f>C9+D9</f>
        <v>0</v>
      </c>
      <c r="C9" s="24"/>
      <c r="D9" s="24">
        <v>0</v>
      </c>
      <c r="E9" s="36"/>
      <c r="F9" s="24"/>
      <c r="G9" s="24"/>
      <c r="H9" s="24"/>
      <c r="I9" s="24"/>
    </row>
    <row r="10" s="1" customFormat="1" ht="32.1" customHeight="1" spans="1:9">
      <c r="A10" s="25" t="s">
        <v>17</v>
      </c>
      <c r="B10" s="24">
        <f>C10+D10+E10+F10+I10+H10</f>
        <v>6120000.8</v>
      </c>
      <c r="C10" s="24"/>
      <c r="D10" s="24">
        <v>40000</v>
      </c>
      <c r="E10" s="24">
        <v>6050000</v>
      </c>
      <c r="F10" s="24"/>
      <c r="G10" s="24"/>
      <c r="H10" s="24"/>
      <c r="I10" s="24">
        <v>30000.8</v>
      </c>
    </row>
    <row r="11" s="1" customFormat="1" ht="32.1" customHeight="1" spans="1:9">
      <c r="A11" s="25" t="s">
        <v>18</v>
      </c>
      <c r="B11" s="24">
        <f>C11+D11+E11+F11+G11+H11+I11</f>
        <v>15000</v>
      </c>
      <c r="C11" s="24"/>
      <c r="D11" s="24">
        <v>15000</v>
      </c>
      <c r="E11" s="24">
        <v>0</v>
      </c>
      <c r="F11" s="24"/>
      <c r="G11" s="24"/>
      <c r="H11" s="24"/>
      <c r="I11" s="24">
        <v>0</v>
      </c>
    </row>
    <row r="12" s="1" customFormat="1" ht="32.1" customHeight="1" spans="1:9">
      <c r="A12" s="25" t="s">
        <v>19</v>
      </c>
      <c r="B12" s="24">
        <f>C12</f>
        <v>0</v>
      </c>
      <c r="C12" s="24"/>
      <c r="D12" s="24"/>
      <c r="E12" s="24"/>
      <c r="F12" s="24"/>
      <c r="G12" s="24"/>
      <c r="H12" s="24"/>
      <c r="I12" s="24"/>
    </row>
    <row r="13" s="1" customFormat="1" ht="32.1" customHeight="1" spans="1:9">
      <c r="A13" s="25" t="s">
        <v>20</v>
      </c>
      <c r="B13" s="24">
        <f>C13</f>
        <v>0</v>
      </c>
      <c r="C13" s="24"/>
      <c r="D13" s="24"/>
      <c r="E13" s="24"/>
      <c r="F13" s="24"/>
      <c r="G13" s="24"/>
      <c r="H13" s="24"/>
      <c r="I13" s="24"/>
    </row>
    <row r="14" s="1" customFormat="1" ht="25.5" customHeight="1" spans="1:9">
      <c r="A14" s="27"/>
      <c r="B14" s="28"/>
      <c r="C14" s="29"/>
      <c r="D14" s="4"/>
      <c r="E14" s="28"/>
      <c r="F14" s="29"/>
      <c r="G14" s="28"/>
      <c r="H14" s="28"/>
      <c r="I14" s="33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14" sqref="F14"/>
    </sheetView>
  </sheetViews>
  <sheetFormatPr defaultColWidth="7.875" defaultRowHeight="15"/>
  <cols>
    <col min="1" max="1" width="38.125" style="3" customWidth="1"/>
    <col min="2" max="2" width="17.125" style="4" customWidth="1"/>
    <col min="3" max="3" width="18.125" style="4" customWidth="1"/>
    <col min="4" max="5" width="17.625" style="4" customWidth="1"/>
    <col min="6" max="6" width="19.75" style="4" customWidth="1"/>
    <col min="7" max="7" width="17.25" style="4" customWidth="1"/>
    <col min="8" max="9" width="16" style="4" customWidth="1"/>
    <col min="10" max="16384" width="7.875" style="1"/>
  </cols>
  <sheetData>
    <row r="1" s="1" customFormat="1" ht="42.75" customHeight="1" spans="1:9">
      <c r="A1" s="5" t="s">
        <v>21</v>
      </c>
      <c r="B1" s="6"/>
      <c r="C1" s="6"/>
      <c r="D1" s="7"/>
      <c r="E1" s="6"/>
      <c r="F1" s="6"/>
      <c r="G1" s="6"/>
      <c r="H1" s="6"/>
      <c r="I1" s="6"/>
    </row>
    <row r="2" s="1" customFormat="1" ht="18.75" customHeight="1" spans="1:9">
      <c r="A2" s="8"/>
      <c r="B2" s="9"/>
      <c r="C2" s="9"/>
      <c r="D2" s="10"/>
      <c r="E2" s="9"/>
      <c r="F2" s="9"/>
      <c r="G2" s="9"/>
      <c r="H2" s="9"/>
      <c r="I2" s="30"/>
    </row>
    <row r="3" s="1" customFormat="1" ht="18.75" customHeight="1" spans="1:9">
      <c r="A3" s="11" t="s">
        <v>1</v>
      </c>
      <c r="B3" s="12"/>
      <c r="C3" s="13"/>
      <c r="D3" s="14"/>
      <c r="E3" s="12"/>
      <c r="F3" s="15"/>
      <c r="G3" s="12"/>
      <c r="H3" s="12"/>
      <c r="I3" s="31" t="s">
        <v>2</v>
      </c>
    </row>
    <row r="4" s="2" customFormat="1" ht="51" customHeight="1" spans="1:9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2" t="s">
        <v>10</v>
      </c>
      <c r="I4" s="17" t="s">
        <v>11</v>
      </c>
    </row>
    <row r="5" s="1" customFormat="1" ht="32.1" customHeight="1" spans="1:9">
      <c r="A5" s="23" t="s">
        <v>22</v>
      </c>
      <c r="B5" s="24">
        <f>C5+D5+E5+F5+G5+H5+I5</f>
        <v>205707302.31</v>
      </c>
      <c r="C5" s="24"/>
      <c r="D5" s="24">
        <v>50900607.9</v>
      </c>
      <c r="E5" s="24">
        <f>SUM(E6:E10)</f>
        <v>153452814.76</v>
      </c>
      <c r="F5" s="24"/>
      <c r="G5" s="24"/>
      <c r="H5" s="24"/>
      <c r="I5" s="24">
        <v>1353879.65</v>
      </c>
    </row>
    <row r="6" s="1" customFormat="1" ht="32.1" customHeight="1" spans="1:9">
      <c r="A6" s="23" t="s">
        <v>23</v>
      </c>
      <c r="B6" s="24">
        <f>C6+D6+E6+F6+G6+H6+I6</f>
        <v>204505900.31</v>
      </c>
      <c r="C6" s="24"/>
      <c r="D6" s="24">
        <v>50882607.9</v>
      </c>
      <c r="E6" s="24">
        <v>152820812.76</v>
      </c>
      <c r="F6" s="24"/>
      <c r="G6" s="24"/>
      <c r="H6" s="24"/>
      <c r="I6" s="24">
        <v>802479.65</v>
      </c>
    </row>
    <row r="7" s="1" customFormat="1" ht="32.1" customHeight="1" spans="1:9">
      <c r="A7" s="23" t="s">
        <v>24</v>
      </c>
      <c r="B7" s="24">
        <f>C7+D7+E7+F7+I7</f>
        <v>650002</v>
      </c>
      <c r="C7" s="24"/>
      <c r="D7" s="24">
        <v>18000</v>
      </c>
      <c r="E7" s="24">
        <v>632002</v>
      </c>
      <c r="F7" s="24"/>
      <c r="G7" s="24"/>
      <c r="H7" s="24"/>
      <c r="I7" s="24">
        <v>0</v>
      </c>
    </row>
    <row r="8" s="1" customFormat="1" ht="32.1" customHeight="1" spans="1:9">
      <c r="A8" s="25" t="s">
        <v>25</v>
      </c>
      <c r="B8" s="24">
        <f>C8+D8+E8+F8+G8+H8+I8</f>
        <v>51000</v>
      </c>
      <c r="C8" s="24"/>
      <c r="D8" s="24">
        <v>0</v>
      </c>
      <c r="E8" s="24">
        <v>0</v>
      </c>
      <c r="F8" s="24"/>
      <c r="G8" s="24"/>
      <c r="H8" s="24"/>
      <c r="I8" s="24">
        <v>51000</v>
      </c>
    </row>
    <row r="9" s="1" customFormat="1" ht="32.1" customHeight="1" spans="1:9">
      <c r="A9" s="25" t="s">
        <v>26</v>
      </c>
      <c r="B9" s="24">
        <f>C9</f>
        <v>0</v>
      </c>
      <c r="C9" s="24"/>
      <c r="D9" s="24"/>
      <c r="E9" s="24"/>
      <c r="F9" s="24"/>
      <c r="G9" s="24"/>
      <c r="H9" s="24"/>
      <c r="I9" s="24"/>
    </row>
    <row r="10" s="1" customFormat="1" ht="32.1" customHeight="1" spans="1:9">
      <c r="A10" s="25" t="s">
        <v>27</v>
      </c>
      <c r="B10" s="24">
        <f>C10</f>
        <v>0</v>
      </c>
      <c r="C10" s="24"/>
      <c r="D10" s="24"/>
      <c r="E10" s="24"/>
      <c r="F10" s="24"/>
      <c r="G10" s="24"/>
      <c r="H10" s="24"/>
      <c r="I10" s="24"/>
    </row>
    <row r="11" s="1" customFormat="1" ht="32.1" customHeight="1" spans="1:9">
      <c r="A11" s="26" t="s">
        <v>28</v>
      </c>
      <c r="B11" s="24">
        <v>19588118.87</v>
      </c>
      <c r="C11" s="24"/>
      <c r="D11" s="24">
        <v>17544553.1</v>
      </c>
      <c r="E11" s="24">
        <v>-2555.37999999523</v>
      </c>
      <c r="F11" s="24"/>
      <c r="G11" s="24"/>
      <c r="H11" s="24"/>
      <c r="I11" s="32">
        <v>2046121.15</v>
      </c>
    </row>
    <row r="12" s="1" customFormat="1" ht="32.1" customHeight="1" spans="1:9">
      <c r="A12" s="23" t="s">
        <v>29</v>
      </c>
      <c r="B12" s="24">
        <v>188776088.58</v>
      </c>
      <c r="C12" s="24"/>
      <c r="D12" s="24">
        <v>172470640.17</v>
      </c>
      <c r="E12" s="24">
        <v>1280.39000000477</v>
      </c>
      <c r="F12" s="24"/>
      <c r="G12" s="24"/>
      <c r="H12" s="24"/>
      <c r="I12" s="32">
        <v>16304168.02</v>
      </c>
    </row>
    <row r="13" s="1" customFormat="1" ht="25.5" customHeight="1" spans="1:9">
      <c r="A13" s="27"/>
      <c r="B13" s="28"/>
      <c r="C13" s="29"/>
      <c r="D13" s="4"/>
      <c r="E13" s="28"/>
      <c r="F13" s="29"/>
      <c r="G13" s="28"/>
      <c r="H13" s="28"/>
      <c r="I13" s="3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社会保险基金收入表</vt:lpstr>
      <vt:lpstr>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2023-02-07T01:24:00Z</dcterms:created>
  <dcterms:modified xsi:type="dcterms:W3CDTF">2023-02-13T08:43:46Z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02367C26EEC64B038B08751262946275</vt:lpwstr>
  </property>
  <property fmtid="{D5CDD505-2E9C-101B-9397-08002B2CF9AE}" pid="3" name="KSOProductBuildVer">
    <vt:lpwstr>2052-11.1.0.13703</vt:lpwstr>
  </property>
</Properties>
</file>